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енис\Desktop\"/>
    </mc:Choice>
  </mc:AlternateContent>
  <xr:revisionPtr revIDLastSave="0" documentId="13_ncr:1_{9EF1FEBC-0693-46AA-83F2-2B85AE5EE65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Лист1" sheetId="2" r:id="rId2"/>
    <sheet name="Лист2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2" l="1"/>
  <c r="H16" i="2"/>
  <c r="H15" i="2"/>
  <c r="H14" i="2"/>
  <c r="H13" i="2"/>
  <c r="H12" i="2"/>
  <c r="H11" i="2"/>
  <c r="H10" i="2"/>
  <c r="H9" i="2"/>
</calcChain>
</file>

<file path=xl/sharedStrings.xml><?xml version="1.0" encoding="utf-8"?>
<sst xmlns="http://schemas.openxmlformats.org/spreadsheetml/2006/main" count="1062" uniqueCount="623">
  <si>
    <r>
      <rPr>
        <sz val="10"/>
        <rFont val="Arial"/>
      </rPr>
      <t>Лист1</t>
    </r>
  </si>
  <si>
    <r>
      <rPr>
        <sz val="8"/>
        <rFont val="Times New Roman"/>
      </rPr>
      <t xml:space="preserve">№ </t>
    </r>
    <r>
      <rPr>
        <sz val="10"/>
        <rFont val="Times New Roman"/>
      </rPr>
      <t>п/ п</t>
    </r>
  </si>
  <si>
    <r>
      <rPr>
        <sz val="10"/>
        <rFont val="Times New Roman"/>
      </rPr>
      <t>наименование объекта</t>
    </r>
  </si>
  <si>
    <r>
      <rPr>
        <sz val="10"/>
        <rFont val="Times New Roman"/>
      </rPr>
      <t>место нахождения объекта</t>
    </r>
  </si>
  <si>
    <r>
      <rPr>
        <sz val="8"/>
        <rFont val="Times New Roman"/>
      </rPr>
      <t>Основания для внесения в реестр</t>
    </r>
  </si>
  <si>
    <r>
      <rPr>
        <sz val="8"/>
        <rFont val="Times New Roman"/>
      </rPr>
      <t>Решение соб.пред.№&gt;137 от 26.05.2009г.</t>
    </r>
  </si>
  <si>
    <r>
      <rPr>
        <sz val="8"/>
        <rFont val="Times New Roman"/>
      </rPr>
      <t>Решение соб.пред.№ 137 от 26.05.2009г.</t>
    </r>
  </si>
  <si>
    <r>
      <rPr>
        <sz val="8"/>
        <rFont val="Times New Roman"/>
      </rPr>
      <t>Решение соб.пред.№137 от 26.05.2009г.</t>
    </r>
  </si>
  <si>
    <r>
      <rPr>
        <sz val="8"/>
        <rFont val="Times New Roman"/>
      </rPr>
      <t>Решение соб,пред.№137 от 26.05.2009г.</t>
    </r>
  </si>
  <si>
    <r>
      <rPr>
        <sz val="8"/>
        <rFont val="Times New Roman"/>
      </rPr>
      <t>Решение соб.пред.№»137 от 26.05.2009г.</t>
    </r>
  </si>
  <si>
    <r>
      <rPr>
        <sz val="8"/>
        <rFont val="Times New Roman"/>
      </rPr>
      <t>Решение сбб.пред.№43*7 от 26.05.2009г.</t>
    </r>
  </si>
  <si>
    <r>
      <rPr>
        <sz val="8"/>
        <rFont val="Times New Roman"/>
      </rPr>
      <t>Постан.Главы муниципального р-на Алексеевский№ 73-р от 01.12.2008г.</t>
    </r>
  </si>
  <si>
    <r>
      <rPr>
        <sz val="8"/>
        <rFont val="Times New Roman"/>
      </rPr>
      <t>Постан. Главы муниципального р-на Алексеевский№ 73-р от 01.12.2008г.</t>
    </r>
  </si>
  <si>
    <r>
      <rPr>
        <sz val="8"/>
        <rFont val="Times New Roman"/>
      </rPr>
      <t>Закон о Самарск.обтг:№ 162ГД от 31.12,2008г. И акта прием а-передач и от 23.01.09г.</t>
    </r>
  </si>
  <si>
    <r>
      <rPr>
        <sz val="8"/>
        <rFont val="Times New Roman"/>
      </rPr>
      <t>Закон о Самарск.обл.№ 162ГД от 31.12.2008г. И акта приема-передачи от 23.01.09г.</t>
    </r>
  </si>
  <si>
    <t xml:space="preserve">Адрес места нахождения: Самарская обл., Алексеевский р-н, с. Алексеевка, ул. Советская, д.48А </t>
  </si>
  <si>
    <t>кадастровый номер</t>
  </si>
  <si>
    <t>характеристика объекта</t>
  </si>
  <si>
    <t>Жилой дом</t>
  </si>
  <si>
    <t>Столбец1</t>
  </si>
  <si>
    <r>
      <rPr>
        <sz val="12"/>
        <rFont val="Times New Roman"/>
        <family val="1"/>
        <charset val="204"/>
      </rPr>
      <t>I</t>
    </r>
  </si>
  <si>
    <r>
      <rPr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</si>
  <si>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</si>
  <si>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4</t>
    </r>
  </si>
  <si>
    <r>
      <rPr>
        <sz val="12"/>
        <rFont val="Times New Roman"/>
        <family val="1"/>
        <charset val="204"/>
      </rPr>
      <t>5</t>
    </r>
  </si>
  <si>
    <r>
      <rPr>
        <sz val="12"/>
        <rFont val="Times New Roman"/>
        <family val="1"/>
        <charset val="204"/>
      </rPr>
      <t>6</t>
    </r>
  </si>
  <si>
    <r>
      <rPr>
        <sz val="12"/>
        <rFont val="Times New Roman"/>
        <family val="1"/>
        <charset val="204"/>
      </rPr>
      <t>7</t>
    </r>
  </si>
  <si>
    <r>
      <rPr>
        <sz val="12"/>
        <rFont val="Times New Roman"/>
        <family val="1"/>
        <charset val="204"/>
      </rPr>
      <t>сеть водопроводная</t>
    </r>
  </si>
  <si>
    <r>
      <rPr>
        <sz val="12"/>
        <rFont val="Times New Roman"/>
        <family val="1"/>
        <charset val="204"/>
      </rPr>
      <t>8</t>
    </r>
  </si>
  <si>
    <r>
      <rPr>
        <sz val="12"/>
        <rFont val="Times New Roman"/>
        <family val="1"/>
        <charset val="204"/>
      </rPr>
      <t>9</t>
    </r>
  </si>
  <si>
    <r>
      <rPr>
        <sz val="12"/>
        <rFont val="Times New Roman"/>
        <family val="1"/>
        <charset val="204"/>
      </rPr>
      <t>Артезианская скважина №3 и №4</t>
    </r>
  </si>
  <si>
    <r>
      <rPr>
        <sz val="12"/>
        <rFont val="Times New Roman"/>
        <family val="1"/>
        <charset val="204"/>
      </rPr>
      <t>10</t>
    </r>
  </si>
  <si>
    <r>
      <rPr>
        <sz val="12"/>
        <rFont val="Times New Roman"/>
        <family val="1"/>
        <charset val="204"/>
      </rPr>
      <t>11</t>
    </r>
  </si>
  <si>
    <r>
      <rPr>
        <sz val="12"/>
        <rFont val="Times New Roman"/>
        <family val="1"/>
        <charset val="204"/>
      </rPr>
      <t>Артезианская скважина №1</t>
    </r>
  </si>
  <si>
    <r>
      <rPr>
        <sz val="12"/>
        <rFont val="Times New Roman"/>
        <family val="1"/>
        <charset val="204"/>
      </rPr>
      <t>12</t>
    </r>
  </si>
  <si>
    <r>
      <rPr>
        <sz val="12"/>
        <rFont val="Times New Roman"/>
        <family val="1"/>
        <charset val="204"/>
      </rPr>
      <t>Артезианская скважина №2, №3</t>
    </r>
  </si>
  <si>
    <r>
      <rPr>
        <sz val="12"/>
        <rFont val="Times New Roman"/>
        <family val="1"/>
        <charset val="204"/>
      </rPr>
      <t>13</t>
    </r>
  </si>
  <si>
    <r>
      <rPr>
        <sz val="12"/>
        <rFont val="Times New Roman"/>
        <family val="1"/>
        <charset val="204"/>
      </rPr>
      <t>Водонапорная башня Рожновского-2шт.</t>
    </r>
  </si>
  <si>
    <r>
      <rPr>
        <sz val="12"/>
        <rFont val="Times New Roman"/>
        <family val="1"/>
        <charset val="204"/>
      </rPr>
      <t>14</t>
    </r>
  </si>
  <si>
    <r>
      <rPr>
        <sz val="12"/>
        <rFont val="Times New Roman"/>
        <family val="1"/>
        <charset val="204"/>
      </rPr>
      <t>15</t>
    </r>
  </si>
  <si>
    <r>
      <rPr>
        <sz val="12"/>
        <rFont val="Times New Roman"/>
        <family val="1"/>
        <charset val="204"/>
      </rPr>
      <t>Жилой дом</t>
    </r>
  </si>
  <si>
    <r>
      <rPr>
        <sz val="12"/>
        <rFont val="Times New Roman"/>
        <family val="1"/>
        <charset val="204"/>
      </rPr>
      <t>16</t>
    </r>
  </si>
  <si>
    <r>
      <rPr>
        <sz val="12"/>
        <rFont val="Times New Roman"/>
        <family val="1"/>
        <charset val="204"/>
      </rPr>
      <t>17</t>
    </r>
  </si>
  <si>
    <r>
      <rPr>
        <sz val="12"/>
        <rFont val="Times New Roman"/>
        <family val="1"/>
        <charset val="204"/>
      </rPr>
      <t>18</t>
    </r>
  </si>
  <si>
    <r>
      <rPr>
        <sz val="12"/>
        <rFont val="Times New Roman"/>
        <family val="1"/>
        <charset val="204"/>
      </rPr>
      <t>19</t>
    </r>
  </si>
  <si>
    <r>
      <rPr>
        <sz val="12"/>
        <rFont val="Times New Roman"/>
        <family val="1"/>
        <charset val="204"/>
      </rPr>
      <t>20</t>
    </r>
  </si>
  <si>
    <r>
      <rPr>
        <sz val="12"/>
        <rFont val="Times New Roman"/>
        <family val="1"/>
        <charset val="204"/>
      </rPr>
      <t>21</t>
    </r>
  </si>
  <si>
    <r>
      <rPr>
        <sz val="12"/>
        <rFont val="Times New Roman"/>
        <family val="1"/>
        <charset val="204"/>
      </rPr>
      <t>22</t>
    </r>
  </si>
  <si>
    <r>
      <rPr>
        <sz val="12"/>
        <rFont val="Times New Roman"/>
        <family val="1"/>
        <charset val="204"/>
      </rPr>
      <t>23</t>
    </r>
  </si>
  <si>
    <r>
      <rPr>
        <sz val="12"/>
        <rFont val="Times New Roman"/>
        <family val="1"/>
        <charset val="204"/>
      </rPr>
      <t>24</t>
    </r>
  </si>
  <si>
    <r>
      <rPr>
        <sz val="12"/>
        <rFont val="Times New Roman"/>
        <family val="1"/>
        <charset val="204"/>
      </rPr>
      <t>25</t>
    </r>
  </si>
  <si>
    <r>
      <rPr>
        <sz val="12"/>
        <rFont val="Times New Roman"/>
        <family val="1"/>
        <charset val="204"/>
      </rPr>
      <t>26</t>
    </r>
  </si>
  <si>
    <r>
      <rPr>
        <sz val="12"/>
        <rFont val="Times New Roman"/>
        <family val="1"/>
        <charset val="204"/>
      </rPr>
      <t>27</t>
    </r>
  </si>
  <si>
    <r>
      <rPr>
        <sz val="12"/>
        <rFont val="Times New Roman"/>
        <family val="1"/>
        <charset val="204"/>
      </rPr>
      <t>28</t>
    </r>
  </si>
  <si>
    <r>
      <rPr>
        <sz val="12"/>
        <rFont val="Times New Roman"/>
        <family val="1"/>
        <charset val="204"/>
      </rPr>
      <t>29</t>
    </r>
  </si>
  <si>
    <r>
      <rPr>
        <sz val="12"/>
        <rFont val="Times New Roman"/>
        <family val="1"/>
        <charset val="204"/>
      </rPr>
      <t>30</t>
    </r>
  </si>
  <si>
    <r>
      <rPr>
        <sz val="12"/>
        <rFont val="Times New Roman"/>
        <family val="1"/>
        <charset val="204"/>
      </rPr>
      <t>31</t>
    </r>
  </si>
  <si>
    <r>
      <rPr>
        <sz val="12"/>
        <rFont val="Times New Roman"/>
        <family val="1"/>
        <charset val="204"/>
      </rPr>
      <t>32</t>
    </r>
  </si>
  <si>
    <r>
      <rPr>
        <sz val="12"/>
        <rFont val="Times New Roman"/>
        <family val="1"/>
        <charset val="204"/>
      </rPr>
      <t>33</t>
    </r>
  </si>
  <si>
    <r>
      <rPr>
        <sz val="12"/>
        <rFont val="Times New Roman"/>
        <family val="1"/>
        <charset val="204"/>
      </rPr>
      <t>34</t>
    </r>
  </si>
  <si>
    <r>
      <rPr>
        <sz val="12"/>
        <rFont val="Times New Roman"/>
        <family val="1"/>
        <charset val="204"/>
      </rPr>
      <t>35</t>
    </r>
  </si>
  <si>
    <r>
      <rPr>
        <sz val="12"/>
        <rFont val="Times New Roman"/>
        <family val="1"/>
        <charset val="204"/>
      </rPr>
      <t>36</t>
    </r>
  </si>
  <si>
    <r>
      <rPr>
        <sz val="12"/>
        <rFont val="Times New Roman"/>
        <family val="1"/>
        <charset val="204"/>
      </rPr>
      <t>37</t>
    </r>
  </si>
  <si>
    <r>
      <rPr>
        <sz val="12"/>
        <rFont val="Times New Roman"/>
        <family val="1"/>
        <charset val="204"/>
      </rPr>
      <t>38</t>
    </r>
  </si>
  <si>
    <r>
      <rPr>
        <sz val="12"/>
        <rFont val="Times New Roman"/>
        <family val="1"/>
        <charset val="204"/>
      </rPr>
      <t>39</t>
    </r>
  </si>
  <si>
    <r>
      <rPr>
        <sz val="12"/>
        <rFont val="Times New Roman"/>
        <family val="1"/>
        <charset val="204"/>
      </rPr>
      <t>40</t>
    </r>
  </si>
  <si>
    <r>
      <rPr>
        <sz val="12"/>
        <rFont val="Times New Roman"/>
        <family val="1"/>
        <charset val="204"/>
      </rPr>
      <t>41</t>
    </r>
  </si>
  <si>
    <r>
      <rPr>
        <sz val="12"/>
        <rFont val="Times New Roman"/>
        <family val="1"/>
        <charset val="204"/>
      </rPr>
      <t>42</t>
    </r>
  </si>
  <si>
    <r>
      <rPr>
        <sz val="12"/>
        <rFont val="Times New Roman"/>
        <family val="1"/>
        <charset val="204"/>
      </rPr>
      <t>43</t>
    </r>
  </si>
  <si>
    <r>
      <rPr>
        <sz val="12"/>
        <rFont val="Times New Roman"/>
        <family val="1"/>
        <charset val="204"/>
      </rPr>
      <t>44</t>
    </r>
  </si>
  <si>
    <r>
      <rPr>
        <sz val="12"/>
        <rFont val="Times New Roman"/>
        <family val="1"/>
        <charset val="204"/>
      </rPr>
      <t>45</t>
    </r>
  </si>
  <si>
    <r>
      <rPr>
        <sz val="12"/>
        <rFont val="Times New Roman"/>
        <family val="1"/>
        <charset val="204"/>
      </rPr>
      <t>46</t>
    </r>
  </si>
  <si>
    <r>
      <rPr>
        <sz val="12"/>
        <rFont val="Times New Roman"/>
        <family val="1"/>
        <charset val="204"/>
      </rPr>
      <t>47</t>
    </r>
  </si>
  <si>
    <r>
      <rPr>
        <sz val="12"/>
        <rFont val="Times New Roman"/>
        <family val="1"/>
        <charset val="204"/>
      </rPr>
      <t>48</t>
    </r>
  </si>
  <si>
    <r>
      <rPr>
        <sz val="12"/>
        <rFont val="Times New Roman"/>
        <family val="1"/>
        <charset val="204"/>
      </rPr>
      <t>49</t>
    </r>
  </si>
  <si>
    <r>
      <rPr>
        <sz val="12"/>
        <rFont val="Times New Roman"/>
        <family val="1"/>
        <charset val="204"/>
      </rPr>
      <t>50</t>
    </r>
  </si>
  <si>
    <r>
      <rPr>
        <sz val="12"/>
        <rFont val="Times New Roman"/>
        <family val="1"/>
        <charset val="204"/>
      </rPr>
      <t>51</t>
    </r>
  </si>
  <si>
    <r>
      <rPr>
        <sz val="12"/>
        <rFont val="Times New Roman"/>
        <family val="1"/>
        <charset val="204"/>
      </rPr>
      <t>52</t>
    </r>
  </si>
  <si>
    <r>
      <rPr>
        <sz val="12"/>
        <rFont val="Times New Roman"/>
        <family val="1"/>
        <charset val="204"/>
      </rPr>
      <t>53</t>
    </r>
  </si>
  <si>
    <r>
      <rPr>
        <sz val="12"/>
        <rFont val="Times New Roman"/>
        <family val="1"/>
        <charset val="204"/>
      </rPr>
      <t>54</t>
    </r>
  </si>
  <si>
    <r>
      <rPr>
        <sz val="12"/>
        <rFont val="Times New Roman"/>
        <family val="1"/>
        <charset val="204"/>
      </rPr>
      <t>55</t>
    </r>
  </si>
  <si>
    <r>
      <rPr>
        <sz val="12"/>
        <rFont val="Times New Roman"/>
        <family val="1"/>
        <charset val="204"/>
      </rPr>
      <t>56</t>
    </r>
  </si>
  <si>
    <r>
      <rPr>
        <sz val="12"/>
        <rFont val="Times New Roman"/>
        <family val="1"/>
        <charset val="204"/>
      </rPr>
      <t>57</t>
    </r>
  </si>
  <si>
    <r>
      <rPr>
        <sz val="12"/>
        <rFont val="Times New Roman"/>
        <family val="1"/>
        <charset val="204"/>
      </rPr>
      <t>58</t>
    </r>
  </si>
  <si>
    <r>
      <rPr>
        <sz val="12"/>
        <rFont val="Times New Roman"/>
        <family val="1"/>
        <charset val="204"/>
      </rPr>
      <t>59</t>
    </r>
  </si>
  <si>
    <r>
      <rPr>
        <sz val="12"/>
        <rFont val="Times New Roman"/>
        <family val="1"/>
        <charset val="204"/>
      </rPr>
      <t>Жилой дом — 2х квартирный</t>
    </r>
  </si>
  <si>
    <r>
      <rPr>
        <sz val="12"/>
        <rFont val="Times New Roman"/>
        <family val="1"/>
        <charset val="204"/>
      </rPr>
      <t>60</t>
    </r>
  </si>
  <si>
    <r>
      <rPr>
        <sz val="12"/>
        <rFont val="Times New Roman"/>
        <family val="1"/>
        <charset val="204"/>
      </rPr>
      <t>61</t>
    </r>
  </si>
  <si>
    <r>
      <rPr>
        <sz val="12"/>
        <rFont val="Times New Roman"/>
        <family val="1"/>
        <charset val="204"/>
      </rPr>
      <t>62</t>
    </r>
  </si>
  <si>
    <r>
      <rPr>
        <sz val="12"/>
        <rFont val="Times New Roman"/>
        <family val="1"/>
        <charset val="204"/>
      </rPr>
      <t>63</t>
    </r>
  </si>
  <si>
    <r>
      <rPr>
        <sz val="12"/>
        <rFont val="Times New Roman"/>
        <family val="1"/>
        <charset val="204"/>
      </rPr>
      <t>64</t>
    </r>
  </si>
  <si>
    <r>
      <rPr>
        <sz val="12"/>
        <rFont val="Times New Roman"/>
        <family val="1"/>
        <charset val="204"/>
      </rPr>
      <t>65</t>
    </r>
  </si>
  <si>
    <r>
      <rPr>
        <sz val="12"/>
        <rFont val="Times New Roman"/>
        <family val="1"/>
        <charset val="204"/>
      </rPr>
      <t>Водонапорная башня Рожновского</t>
    </r>
  </si>
  <si>
    <r>
      <rPr>
        <sz val="12"/>
        <rFont val="Times New Roman"/>
        <family val="1"/>
        <charset val="204"/>
      </rPr>
      <t>Артезианская скважина №2848</t>
    </r>
  </si>
  <si>
    <r>
      <rPr>
        <sz val="12"/>
        <rFont val="Times New Roman"/>
        <family val="1"/>
        <charset val="204"/>
      </rPr>
      <t>Гидротех. сооружения с.Алексеевка</t>
    </r>
  </si>
  <si>
    <r>
      <rPr>
        <sz val="12"/>
        <rFont val="Times New Roman"/>
        <family val="1"/>
        <charset val="204"/>
      </rPr>
      <t>Г идротех. сооружения с.Алексеевка</t>
    </r>
  </si>
  <si>
    <r>
      <rPr>
        <sz val="12"/>
        <rFont val="Times New Roman"/>
        <family val="1"/>
        <charset val="204"/>
      </rPr>
      <t>Г идротех.. сооружения е.Алексеевка</t>
    </r>
  </si>
  <si>
    <r>
      <rPr>
        <sz val="12"/>
        <rFont val="Times New Roman"/>
        <family val="1"/>
        <charset val="204"/>
      </rPr>
      <t>Гидротех. сооружения е.Алексеевка</t>
    </r>
  </si>
  <si>
    <r>
      <rPr>
        <sz val="12"/>
        <rFont val="Times New Roman"/>
        <family val="1"/>
        <charset val="204"/>
      </rPr>
      <t>Г идротех. сооружения е.Алексеевка</t>
    </r>
  </si>
  <si>
    <r>
      <rPr>
        <sz val="12"/>
        <rFont val="Times New Roman"/>
        <family val="1"/>
        <charset val="204"/>
      </rPr>
      <t>Павильон технологического оборудования</t>
    </r>
  </si>
  <si>
    <r>
      <rPr>
        <sz val="12"/>
        <rFont val="Times New Roman"/>
        <family val="1"/>
        <charset val="204"/>
      </rPr>
      <t>Иловая площадка</t>
    </r>
  </si>
  <si>
    <r>
      <rPr>
        <sz val="12"/>
        <rFont val="Times New Roman"/>
        <family val="1"/>
        <charset val="204"/>
      </rPr>
      <t>Канализационный коллектор</t>
    </r>
  </si>
  <si>
    <r>
      <rPr>
        <sz val="12"/>
        <rFont val="Times New Roman"/>
        <family val="1"/>
        <charset val="204"/>
      </rPr>
      <t>Канализационная насосная станция №1</t>
    </r>
  </si>
  <si>
    <r>
      <rPr>
        <sz val="12"/>
        <rFont val="Times New Roman"/>
        <family val="1"/>
        <charset val="204"/>
      </rPr>
      <t>Канализационная насосная станция №2</t>
    </r>
  </si>
  <si>
    <r>
      <rPr>
        <sz val="12"/>
        <rFont val="Times New Roman"/>
        <family val="1"/>
        <charset val="204"/>
      </rPr>
      <t>Канализационная насосная станция №3</t>
    </r>
  </si>
  <si>
    <r>
      <rPr>
        <sz val="12"/>
        <rFont val="Times New Roman"/>
        <family val="1"/>
        <charset val="204"/>
      </rPr>
      <t>Административное здание</t>
    </r>
  </si>
  <si>
    <r>
      <rPr>
        <sz val="12"/>
        <rFont val="Times New Roman"/>
        <family val="1"/>
        <charset val="204"/>
      </rPr>
      <t>Сливная станция</t>
    </r>
  </si>
  <si>
    <r>
      <rPr>
        <sz val="12"/>
        <rFont val="Times New Roman"/>
        <family val="1"/>
        <charset val="204"/>
      </rPr>
      <t>Дизельная электростанция</t>
    </r>
  </si>
  <si>
    <t>446640, Самарская обл.. Алексеевский р-н, с.Алексеевка, ул. 50 Лет Октября, д.30</t>
  </si>
  <si>
    <t>здание Пожарного депо</t>
  </si>
  <si>
    <t>63:11:1003013:155</t>
  </si>
  <si>
    <t>кадастровая стоимость, руб.</t>
  </si>
  <si>
    <t>год ввода в экплуатацию</t>
  </si>
  <si>
    <t>60577.</t>
  </si>
  <si>
    <t>198519.</t>
  </si>
  <si>
    <t>69311.</t>
  </si>
  <si>
    <t>37650.</t>
  </si>
  <si>
    <t>63225.</t>
  </si>
  <si>
    <t>42387.</t>
  </si>
  <si>
    <t>46239.</t>
  </si>
  <si>
    <t>34129.</t>
  </si>
  <si>
    <t>301356.</t>
  </si>
  <si>
    <t>26224.</t>
  </si>
  <si>
    <t>13796.</t>
  </si>
  <si>
    <t>15308.</t>
  </si>
  <si>
    <t>153850.</t>
  </si>
  <si>
    <t>476045.</t>
  </si>
  <si>
    <t>182100.</t>
  </si>
  <si>
    <t>39587.</t>
  </si>
  <si>
    <t>74817.</t>
  </si>
  <si>
    <t>76449.</t>
  </si>
  <si>
    <t>303985.</t>
  </si>
  <si>
    <t>Артезианская скважина № 1 и №2</t>
  </si>
  <si>
    <t>Земельный участок</t>
  </si>
  <si>
    <t>446647, Самарская обл., Алексеевский р-н, п.Субботинский ул.Советская д. 14 кв 1-2</t>
  </si>
  <si>
    <t>446647, Самарская обл., Алексеевский рн, п.Субботинский</t>
  </si>
  <si>
    <t>446647, Самарская обл., Алексеевский р-н, п.Субботинский ул. Полевая д.27</t>
  </si>
  <si>
    <t>446647, Самарская обл., Алексеевский   р-н, п.Субботинский ул.Пионерская, д.34</t>
  </si>
  <si>
    <t>446647, Самарская обл., Алексеевский   р-н, п.Субботинский ул.Советская д. 12 кв 2</t>
  </si>
  <si>
    <t>446647, Самарская обл., Алексеевский   р-н, п.Субботинский ул.Советская д.36 кв 2</t>
  </si>
  <si>
    <t>446647,  Самарская обл, Алексеевский р-н, п.Субботинский</t>
  </si>
  <si>
    <t>446647,  Самарская обл, Алексеевский р-н. п.Субботинский</t>
  </si>
  <si>
    <t>446647,   Самарская обл, Алексеевский р-н. п.Субботинский</t>
  </si>
  <si>
    <t>446652, Самарская обл., Алексеевский р-н, п.Ленинградский</t>
  </si>
  <si>
    <t>446640, Самарская обл., Алексеевский р-н, с.Алексеевка, ул. Молодежная, д. 14</t>
  </si>
  <si>
    <t>446600,  Самарская обл., Алексеевский р-н, п.Сухая Ветлянка ул.Луговая д. 14</t>
  </si>
  <si>
    <t>446600,  Самарская обл., Алексеевский р-н, п.Сухая Ветлянка ул.Леснаяд.7</t>
  </si>
  <si>
    <t>446600,  Самарская обл., Алексеевский р-н, п.Сухая Ветлянка ул.Луговая д. 10</t>
  </si>
  <si>
    <t>446600,  Самарская обл., Алексеевский р-н,п.Сухая Ветлянка ул.Луговая д.8</t>
  </si>
  <si>
    <t>446600, Самарская обл, Алексеевский р-н, п.Сухая Ветлянка</t>
  </si>
  <si>
    <t>446600, Самарская обл.,  Алексеевский р-н, п.Сухая Ветлянка</t>
  </si>
  <si>
    <t>446640, Самарская обл., Алексеевский р-н, с.Алексеевна, ул.Молодежная, д. 14 кв: 1</t>
  </si>
  <si>
    <t>446640, Самарская обл., Алексеевский р-н, с.Новотроевка</t>
  </si>
  <si>
    <t>446640, Самарская обл., Алексеевский р-н, с.Алексеевна, ул.50 лет Октября, д.27 кв.1</t>
  </si>
  <si>
    <t>446640, Самарская обл, Алексеевский р-н, с.Алексеевна, ул.Комсомольская, д. 12 кв.5</t>
  </si>
  <si>
    <t>446640, Самарская обл, Алексеевский р-н, с.Алексеевна, ул.50 лет Октября, д. 14 кв.6</t>
  </si>
  <si>
    <t>446600, Самарская обл, Алексеевский р-н, п.С.Ветлянка, ул.Луговая, д.6 кв.1</t>
  </si>
  <si>
    <t>446640, Самарская обл, Алексеевский р-н. с.Алексеевка ул.Больничная</t>
  </si>
  <si>
    <t>446640, Самарская обл,  Алексеевский р-н. Водозабор «Больничный»</t>
  </si>
  <si>
    <t>446640, Самарская обл, Алексеевский р-н. Водозабор «Ретранслятор»</t>
  </si>
  <si>
    <t>446640, Самарская обл, Алексеевский р-н. Водозабор «СХТ»</t>
  </si>
  <si>
    <t>446640, Самарская обл, Алексеевский р-н. Водозабор «Баня»</t>
  </si>
  <si>
    <t>446640, Самарская обл, Алексеевский р-н, Водозабор «Молокозавод»</t>
  </si>
  <si>
    <t>446640, Самарская обл, Алексеевский р-н. Водозабор «Котельная №2 Черемушки»</t>
  </si>
  <si>
    <t>446640, Самарская обл, Алексеевский р-н. Водозабор «ул.Титова»</t>
  </si>
  <si>
    <t>446640, Самарская обл, Алексеевский р-н. Водозабор «Котельная № 3 Юбилейная»</t>
  </si>
  <si>
    <t>446640, Самарская обл, Алексеевский р-н. Водозабор «ул.Ленинская»</t>
  </si>
  <si>
    <t>446640, Самарская обл, Алексеевский р-н. е.Алексеевка ул.Чапаевская.д. 139</t>
  </si>
  <si>
    <t>446640, Самарская обл, Алексеевский р-н. е.Алексеевка ул.Чапаевская, д 139.</t>
  </si>
  <si>
    <t>446640, Самарская обл, Алексеевский р-н, е.Алексеевка ул.Советская, д35А</t>
  </si>
  <si>
    <t>446640 Самарская обл, Алексеевский р-н, с. Алексеевка,ул. Ленинская ,д258</t>
  </si>
  <si>
    <t>446640, Самарская обл, Алексеевский р-н. е.Алексеевка, ул.Ленинская, д.258</t>
  </si>
  <si>
    <t>446640,Самарская обл, Алексеевский р-н, с.Алексеевка ул.Чапаевская, д. 139</t>
  </si>
  <si>
    <t>446640, Самарская обл, Алексеевский р-н, с.Алексеевка ул.Ленинская, д.258</t>
  </si>
  <si>
    <t>446640, Самарская обл, Алексеевский р-н, е.Алексеевка ул.50 лет Октября, д.4</t>
  </si>
  <si>
    <t>446640, Алексеевский р-н, с.Алексеевка ул.50 лет Октября,ул. Молодежная, ул.Комсомольская, ул.Ленинская, ул.Советская</t>
  </si>
  <si>
    <t>446640, Самарская обл, Алексеевский р-н. Водозабор «Восточный»</t>
  </si>
  <si>
    <t>446640, Самарская обл, Алексеевский р-н, Водозабор «Котельная № 1 »</t>
  </si>
  <si>
    <r>
      <rPr>
        <sz val="11"/>
        <rFont val="Times New Roman"/>
        <family val="1"/>
        <charset val="204"/>
      </rPr>
      <t>446640, Самарская обл., Алексеевский р-н, с.Алексеевка, ул. Комсомольская, д. 12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</si>
  <si>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Комсомольская, д. 13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</si>
  <si>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Комсомольская, д. 14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</si>
  <si>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Комсомольская, д. 16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</si>
  <si>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Льва Толстого, д. 19 а в. № 2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</si>
  <si>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Ивченкова, д.7 кв. № 1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</si>
  <si>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Комсомольская, д. 10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</si>
  <si>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Комсомольская, д. 11</t>
    </r>
  </si>
  <si>
    <t>Автодорога 700 м.</t>
  </si>
  <si>
    <t>4-х кв. Жилой дом</t>
  </si>
  <si>
    <t xml:space="preserve">2-х кв. Жилой дом </t>
  </si>
  <si>
    <t>2-х кв. Жилой дом</t>
  </si>
  <si>
    <t>Сельское поселение Алексеевка муниципального района Алексеевский Самарской области</t>
  </si>
  <si>
    <r>
      <rPr>
        <sz val="11"/>
        <rFont val="Times New Roman"/>
        <family val="1"/>
        <charset val="204"/>
      </rPr>
      <t>446646,Самарская обл., Алексеевский р-н с.Несмеяновка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</si>
  <si>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Советская, д.ЗЗ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</si>
  <si>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Советская, д.35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</si>
  <si>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Школьная, д.31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</si>
  <si>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Школьная, д.35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</si>
  <si>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50 Лет Октября, д.8</t>
    </r>
  </si>
  <si>
    <r>
      <rPr>
        <sz val="11"/>
        <rFont val="Times New Roman"/>
        <family val="1"/>
        <charset val="204"/>
      </rPr>
      <t>446640, Самарская обл.. Алексеевский р-н, с.Алексеевка. ул. 50 Лет Октября, д. 10</t>
    </r>
  </si>
  <si>
    <r>
      <rPr>
        <sz val="11"/>
        <rFont val="Times New Roman"/>
        <family val="1"/>
        <charset val="204"/>
      </rPr>
      <t>446640, Самарская обл., Алексеевский р-н, с.Алексеевка. ул. 50 Лет Октября, д. 12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</si>
  <si>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50 Лет Октября, д. 14</t>
    </r>
  </si>
  <si>
    <r>
      <rPr>
        <sz val="11"/>
        <rFont val="Times New Roman"/>
        <family val="1"/>
        <charset val="204"/>
      </rPr>
      <t>446640, Самарская обл., Алексеевский р-н, с.Алексеевка. ул. 50 Лет Октября, д. 16</t>
    </r>
  </si>
  <si>
    <r>
      <rPr>
        <sz val="11"/>
        <rFont val="Times New Roman"/>
        <family val="1"/>
        <charset val="204"/>
      </rPr>
      <t>446640, Самарская обл.. Алексеевский р-н, с.Алексеевка, ул. 50 Лет Октября, д. 18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</si>
  <si>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50 Лет Октября, д.20</t>
    </r>
  </si>
  <si>
    <r>
      <rPr>
        <sz val="11"/>
        <rFont val="Times New Roman"/>
        <family val="1"/>
        <charset val="204"/>
      </rPr>
      <t>446640, Самарская обл.. Алексеевский р-н, с.Алексеевка. ул. 50 Лет Октября, д.21</t>
    </r>
  </si>
  <si>
    <r>
      <rPr>
        <sz val="11"/>
        <rFont val="Times New Roman"/>
        <family val="1"/>
        <charset val="204"/>
      </rPr>
      <t>446640, Самарская обл.. Алексеевский р-н, с.Алексеевка. ул. 50 Лет Октября, д.22</t>
    </r>
  </si>
  <si>
    <r>
      <rPr>
        <sz val="11"/>
        <rFont val="Times New Roman"/>
        <family val="1"/>
        <charset val="204"/>
      </rPr>
      <t>446640, Самарская обл.. Алексеевский р-н, с.Алексеевка, ул. 50 Лет Октября, д.23</t>
    </r>
  </si>
  <si>
    <r>
      <rPr>
        <sz val="11"/>
        <rFont val="Times New Roman"/>
        <family val="1"/>
        <charset val="204"/>
      </rPr>
      <t>446640, Самарская обл.. Алексеевский р-н. с.Алексеевка, ул. 50 Лет Октября, д.24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</si>
  <si>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50 Лет Октября, д.26</t>
    </r>
  </si>
  <si>
    <r>
      <rPr>
        <sz val="11"/>
        <rFont val="Times New Roman"/>
        <family val="1"/>
        <charset val="204"/>
      </rPr>
      <t>446640. Самарская обл.. Алексеевский р-н. с.Алексеевка, ул. 50 Лет Октября, д.27</t>
    </r>
  </si>
  <si>
    <r>
      <rPr>
        <sz val="11"/>
        <rFont val="Times New Roman"/>
        <family val="1"/>
        <charset val="204"/>
      </rPr>
      <t>446640. Самарская обл.. Алексеевский р-н, с.Алексеевка, ул. 50 Лет Октября, д.28</t>
    </r>
  </si>
  <si>
    <r>
      <rPr>
        <sz val="11"/>
        <rFont val="Times New Roman"/>
        <family val="1"/>
        <charset val="204"/>
      </rPr>
      <t>446640, Самарская обл., Алексеевский р-н, с.Алексеевка. ул. 50 Лет Октября, д.29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</si>
  <si>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Комсомольская, д.2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</si>
  <si>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Комсомольская, д.З</t>
    </r>
  </si>
  <si>
    <r>
      <rPr>
        <sz val="11"/>
        <rFont val="Times New Roman"/>
        <family val="1"/>
        <charset val="204"/>
      </rPr>
      <t>446640. Самарская обл., Алексеевский р-н, с.Алексеевка, ул. Комсомольская, д.4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</si>
  <si>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Комсомольская, д.4 а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</si>
  <si>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Комсомольская, д.5</t>
    </r>
  </si>
  <si>
    <r>
      <rPr>
        <sz val="11"/>
        <rFont val="Times New Roman"/>
        <family val="1"/>
        <charset val="204"/>
      </rPr>
      <t>446640. Самарская обл.^ Алексеевский р-н, с.Алексеевка, ул. Комсомольская, д.6</t>
    </r>
  </si>
  <si>
    <r>
      <rPr>
        <sz val="11"/>
        <rFont val="Times New Roman"/>
        <family val="1"/>
        <charset val="204"/>
      </rPr>
      <t>446640. Самарская обл., Алексеевский р-н, с.Алексеевка, ул. Комсомольская, д.7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</si>
  <si>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Комсомольская, д.8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</si>
  <si>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Комсомольская, д.9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</si>
  <si>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 Ивченкова, д.11</t>
    </r>
  </si>
  <si>
    <r>
      <rPr>
        <sz val="11"/>
        <rFont val="Times New Roman"/>
        <family val="1"/>
        <charset val="204"/>
      </rPr>
      <t>446640, Самарская обл., Алексеевский р-н. с.Алексеевка, ул Молодежная, д.4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</si>
  <si>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Молодежная, д.6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</si>
  <si>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Молодежная, д.8</t>
    </r>
  </si>
  <si>
    <r>
      <rPr>
        <sz val="11"/>
        <rFont val="Times New Roman"/>
        <family val="1"/>
        <charset val="204"/>
      </rPr>
      <t>446640, Самарская обл., Алексеевский р-н, с.Алексеевка, ул. Молодежная, д. 10</t>
    </r>
  </si>
  <si>
    <r>
      <rPr>
        <sz val="11"/>
        <rFont val="Times New Roman"/>
        <family val="1"/>
        <charset val="204"/>
      </rPr>
      <t>446640. Самарская обл., Алексеевский р-н. с.Алексеевка, ул. Молодежная, д.12</t>
    </r>
  </si>
  <si>
    <t>Балансовая стоимость, руб</t>
  </si>
  <si>
    <t>остаточная стоимость, руб.</t>
  </si>
  <si>
    <t>446640, Самарская обл, Алексеевский р-н, с.Алексеевна, ул.50 лет Октября, д. 42 кв.2</t>
  </si>
  <si>
    <t>608 м2</t>
  </si>
  <si>
    <t>63:11:1003026:220</t>
  </si>
  <si>
    <t>446640, Самарская обл, Алексеевский р-н, с.Алексеевна, ул.Комсомольская, д. 8 кв.3</t>
  </si>
  <si>
    <t>600 м2</t>
  </si>
  <si>
    <t>63:11:1003012:29</t>
  </si>
  <si>
    <t>446640, Самарская обл, Алексеевский р-н, с.Алексеевна, ул. Титова, д.76А</t>
  </si>
  <si>
    <t>1000 м2</t>
  </si>
  <si>
    <t>63:11:1003029:178</t>
  </si>
  <si>
    <t>446640, Самарская обл., Алексеевский р-н, с.Новотроевка, ул. Пролетарская, д.67</t>
  </si>
  <si>
    <t>2979 м2</t>
  </si>
  <si>
    <t>63:11:1006001:9061</t>
  </si>
  <si>
    <t xml:space="preserve">446640, Самарская обл., Алексеевский р-н, с.Новотроевка, ул. Пролетарская, </t>
  </si>
  <si>
    <t>5476 м2</t>
  </si>
  <si>
    <t>63:11:1006001:9139</t>
  </si>
  <si>
    <t>гос.регистрация соб-ти 63-63-11/008/2011-333</t>
  </si>
  <si>
    <t>гос.регистрация соб-ти 63-63-11/010/2011-256</t>
  </si>
  <si>
    <t>гос.регистрация соб-ти 63-63-16/601/2013-908</t>
  </si>
  <si>
    <t>гос.регистрация соб-ти 63-63-11/006/2011-482</t>
  </si>
  <si>
    <t>гос.регистрация соб-ти 63-63-16/601/2014-385</t>
  </si>
  <si>
    <t>63:11:1003013:127</t>
  </si>
  <si>
    <t>здание Администрации сельского поселения Алексеевка</t>
  </si>
  <si>
    <t>446640, Самарская обл, Алексеевский р-н, е.Алексеевка ул. Советская, д.48А</t>
  </si>
  <si>
    <t>63:11:1003021:164</t>
  </si>
  <si>
    <t>Автогараж</t>
  </si>
  <si>
    <t>446640, Самарская обл, Алексеевский р-н, е.Алексеевка ул. Советская, д.37в</t>
  </si>
  <si>
    <t>госуд.регистр. Соб-ти № 63:11:1003013:155-63/011/2017-3</t>
  </si>
  <si>
    <t>госуд.регистр. Соб-ти № 63:11:1003013:127-63/011/2017-2</t>
  </si>
  <si>
    <t>здание библиотеки п. Ильичевский</t>
  </si>
  <si>
    <t>446640, Самарская обл., Алексеевский р-н, п. Ильичевский, ул. Молодежная, д.1</t>
  </si>
  <si>
    <t>акт приема-передачи от 03.03.2014г</t>
  </si>
  <si>
    <t>здание ДК п.Ильичевский</t>
  </si>
  <si>
    <t>446640, Самарская обл., Алексеевский р-н, п. Ильичевский, ул. Молодежная, д.13А</t>
  </si>
  <si>
    <t>здание ДК с.Новотроевка</t>
  </si>
  <si>
    <t>446640, Самарская обл., Алексеевский р-н, с. Новотроевка, ул. Пролетарская, д.31</t>
  </si>
  <si>
    <t>здание ДК п.Субботинский</t>
  </si>
  <si>
    <t>446647, Самарская обл., Алексеевский р-н, п. Субботинский, ул. Пионерская, д.35</t>
  </si>
  <si>
    <t>63:11:1005004:3546</t>
  </si>
  <si>
    <t>здание миникотельной с.Несмеяновка</t>
  </si>
  <si>
    <r>
      <rPr>
        <sz val="11"/>
        <rFont val="Times New Roman"/>
        <family val="1"/>
        <charset val="204"/>
      </rPr>
      <t>2005</t>
    </r>
  </si>
  <si>
    <r>
      <rPr>
        <sz val="11"/>
        <rFont val="Times New Roman"/>
        <family val="1"/>
        <charset val="204"/>
      </rPr>
      <t>1979</t>
    </r>
  </si>
  <si>
    <r>
      <rPr>
        <sz val="11"/>
        <rFont val="Times New Roman"/>
        <family val="1"/>
        <charset val="204"/>
      </rPr>
      <t>1967</t>
    </r>
  </si>
  <si>
    <r>
      <rPr>
        <sz val="11"/>
        <rFont val="Times New Roman"/>
        <family val="1"/>
        <charset val="204"/>
      </rPr>
      <t>0,00</t>
    </r>
  </si>
  <si>
    <r>
      <rPr>
        <sz val="11"/>
        <rFont val="Times New Roman"/>
        <family val="1"/>
        <charset val="204"/>
      </rPr>
      <t>1971</t>
    </r>
  </si>
  <si>
    <r>
      <rPr>
        <sz val="11"/>
        <rFont val="Times New Roman"/>
        <family val="1"/>
        <charset val="204"/>
      </rPr>
      <t>1978</t>
    </r>
  </si>
  <si>
    <r>
      <rPr>
        <sz val="11"/>
        <rFont val="Times New Roman"/>
        <family val="1"/>
        <charset val="204"/>
      </rPr>
      <t>1994</t>
    </r>
  </si>
  <si>
    <r>
      <rPr>
        <sz val="11"/>
        <rFont val="Times New Roman"/>
        <family val="1"/>
        <charset val="204"/>
      </rPr>
      <t>402569,72</t>
    </r>
  </si>
  <si>
    <r>
      <rPr>
        <sz val="11"/>
        <rFont val="Times New Roman"/>
        <family val="1"/>
        <charset val="204"/>
      </rPr>
      <t>80513,94</t>
    </r>
  </si>
  <si>
    <r>
      <rPr>
        <sz val="11"/>
        <rFont val="Times New Roman"/>
        <family val="1"/>
        <charset val="204"/>
      </rPr>
      <t>1986 *</t>
    </r>
  </si>
  <si>
    <r>
      <rPr>
        <sz val="11"/>
        <rFont val="Times New Roman"/>
        <family val="1"/>
        <charset val="204"/>
      </rPr>
      <t>10754,01</t>
    </r>
  </si>
  <si>
    <r>
      <rPr>
        <sz val="11"/>
        <rFont val="Times New Roman"/>
        <family val="1"/>
        <charset val="204"/>
      </rPr>
      <t>1965</t>
    </r>
  </si>
  <si>
    <r>
      <rPr>
        <sz val="11"/>
        <rFont val="Times New Roman"/>
        <family val="1"/>
        <charset val="204"/>
      </rPr>
      <t>1985</t>
    </r>
  </si>
  <si>
    <r>
      <rPr>
        <sz val="11"/>
        <rFont val="Times New Roman"/>
        <family val="1"/>
        <charset val="204"/>
      </rPr>
      <t>16678,15</t>
    </r>
  </si>
  <si>
    <r>
      <rPr>
        <sz val="11"/>
        <rFont val="Times New Roman"/>
        <family val="1"/>
        <charset val="204"/>
      </rPr>
      <t>1976</t>
    </r>
  </si>
  <si>
    <r>
      <rPr>
        <sz val="11"/>
        <rFont val="Times New Roman"/>
        <family val="1"/>
        <charset val="204"/>
      </rPr>
      <t>233165.56</t>
    </r>
  </si>
  <si>
    <r>
      <rPr>
        <sz val="11"/>
        <rFont val="Times New Roman"/>
        <family val="1"/>
        <charset val="204"/>
      </rPr>
      <t>2003</t>
    </r>
  </si>
  <si>
    <r>
      <rPr>
        <sz val="11"/>
        <rFont val="Times New Roman"/>
        <family val="1"/>
        <charset val="204"/>
      </rPr>
      <t>462870,98</t>
    </r>
  </si>
  <si>
    <r>
      <rPr>
        <sz val="11"/>
        <rFont val="Times New Roman"/>
        <family val="1"/>
        <charset val="204"/>
      </rPr>
      <t>201191,96</t>
    </r>
  </si>
  <si>
    <r>
      <rPr>
        <sz val="11"/>
        <rFont val="Times New Roman"/>
        <family val="1"/>
        <charset val="204"/>
      </rPr>
      <t>1984</t>
    </r>
  </si>
  <si>
    <r>
      <rPr>
        <sz val="11"/>
        <rFont val="Times New Roman"/>
        <family val="1"/>
        <charset val="204"/>
      </rPr>
      <t>326892.57</t>
    </r>
  </si>
  <si>
    <r>
      <rPr>
        <sz val="11"/>
        <rFont val="Times New Roman"/>
        <family val="1"/>
        <charset val="204"/>
      </rPr>
      <t>16344,63</t>
    </r>
  </si>
  <si>
    <r>
      <rPr>
        <sz val="11"/>
        <rFont val="Times New Roman"/>
        <family val="1"/>
        <charset val="204"/>
      </rPr>
      <t>1964</t>
    </r>
  </si>
  <si>
    <r>
      <rPr>
        <sz val="11"/>
        <rFont val="Times New Roman"/>
        <family val="1"/>
        <charset val="204"/>
      </rPr>
      <t>37650</t>
    </r>
  </si>
  <si>
    <r>
      <rPr>
        <sz val="11"/>
        <rFont val="Times New Roman"/>
        <family val="1"/>
        <charset val="204"/>
      </rPr>
      <t>1962</t>
    </r>
  </si>
  <si>
    <r>
      <rPr>
        <sz val="11"/>
        <rFont val="Times New Roman"/>
        <family val="1"/>
        <charset val="204"/>
      </rPr>
      <t>69311</t>
    </r>
  </si>
  <si>
    <r>
      <rPr>
        <sz val="11"/>
        <rFont val="Times New Roman"/>
        <family val="1"/>
        <charset val="204"/>
      </rPr>
      <t>1974</t>
    </r>
  </si>
  <si>
    <r>
      <rPr>
        <sz val="11"/>
        <rFont val="Times New Roman"/>
        <family val="1"/>
        <charset val="204"/>
      </rPr>
      <t>507469</t>
    </r>
  </si>
  <si>
    <r>
      <rPr>
        <sz val="11"/>
        <rFont val="Times New Roman"/>
        <family val="1"/>
        <charset val="204"/>
      </rPr>
      <t>1970</t>
    </r>
  </si>
  <si>
    <r>
      <rPr>
        <sz val="11"/>
        <rFont val="Times New Roman"/>
        <family val="1"/>
        <charset val="204"/>
      </rPr>
      <t>386407</t>
    </r>
  </si>
  <si>
    <r>
      <rPr>
        <sz val="11"/>
        <rFont val="Times New Roman"/>
        <family val="1"/>
        <charset val="204"/>
      </rPr>
      <t>0.00</t>
    </r>
  </si>
  <si>
    <r>
      <rPr>
        <sz val="11"/>
        <rFont val="Times New Roman"/>
        <family val="1"/>
        <charset val="204"/>
      </rPr>
      <t>1988</t>
    </r>
  </si>
  <si>
    <r>
      <rPr>
        <sz val="11"/>
        <rFont val="Times New Roman"/>
        <family val="1"/>
        <charset val="204"/>
      </rPr>
      <t>66412</t>
    </r>
  </si>
  <si>
    <r>
      <rPr>
        <sz val="11"/>
        <rFont val="Times New Roman"/>
        <family val="1"/>
        <charset val="204"/>
      </rPr>
      <t>199980</t>
    </r>
  </si>
  <si>
    <r>
      <rPr>
        <sz val="11"/>
        <rFont val="Times New Roman"/>
        <family val="1"/>
        <charset val="204"/>
      </rPr>
      <t>159917</t>
    </r>
  </si>
  <si>
    <r>
      <rPr>
        <sz val="11"/>
        <rFont val="Times New Roman"/>
        <family val="1"/>
        <charset val="204"/>
      </rPr>
      <t>51813</t>
    </r>
  </si>
  <si>
    <r>
      <rPr>
        <sz val="11"/>
        <rFont val="Times New Roman"/>
        <family val="1"/>
        <charset val="204"/>
      </rPr>
      <t>34674</t>
    </r>
  </si>
  <si>
    <r>
      <rPr>
        <sz val="11"/>
        <rFont val="Times New Roman"/>
        <family val="1"/>
        <charset val="204"/>
      </rPr>
      <t>238360</t>
    </r>
  </si>
  <si>
    <r>
      <rPr>
        <sz val="11"/>
        <rFont val="Times New Roman"/>
        <family val="1"/>
        <charset val="204"/>
      </rPr>
      <t>178569</t>
    </r>
  </si>
  <si>
    <r>
      <rPr>
        <sz val="11"/>
        <rFont val="Times New Roman"/>
        <family val="1"/>
        <charset val="204"/>
      </rPr>
      <t>616275</t>
    </r>
  </si>
  <si>
    <r>
      <rPr>
        <sz val="11"/>
        <rFont val="Times New Roman"/>
        <family val="1"/>
        <charset val="204"/>
      </rPr>
      <t>43688,04</t>
    </r>
  </si>
  <si>
    <r>
      <rPr>
        <sz val="11"/>
        <rFont val="Times New Roman"/>
        <family val="1"/>
        <charset val="204"/>
      </rPr>
      <t>36815.36</t>
    </r>
  </si>
  <si>
    <r>
      <rPr>
        <sz val="11"/>
        <rFont val="Times New Roman"/>
        <family val="1"/>
        <charset val="204"/>
      </rPr>
      <t>206310</t>
    </r>
  </si>
  <si>
    <r>
      <rPr>
        <sz val="11"/>
        <rFont val="Times New Roman"/>
        <family val="1"/>
        <charset val="204"/>
      </rPr>
      <t>191455.68</t>
    </r>
  </si>
  <si>
    <r>
      <rPr>
        <sz val="11"/>
        <rFont val="Times New Roman"/>
        <family val="1"/>
        <charset val="204"/>
      </rPr>
      <t>1995</t>
    </r>
  </si>
  <si>
    <r>
      <rPr>
        <sz val="11"/>
        <rFont val="Times New Roman"/>
        <family val="1"/>
        <charset val="204"/>
      </rPr>
      <t>42 461.90</t>
    </r>
  </si>
  <si>
    <r>
      <rPr>
        <sz val="11"/>
        <rFont val="Times New Roman"/>
        <family val="1"/>
        <charset val="204"/>
      </rPr>
      <t>542249.59</t>
    </r>
  </si>
  <si>
    <r>
      <rPr>
        <sz val="11"/>
        <rFont val="Times New Roman"/>
        <family val="1"/>
        <charset val="204"/>
      </rPr>
      <t>242788.25</t>
    </r>
  </si>
  <si>
    <r>
      <rPr>
        <sz val="11"/>
        <rFont val="Times New Roman"/>
        <family val="1"/>
        <charset val="204"/>
      </rPr>
      <t>220937.26</t>
    </r>
  </si>
  <si>
    <r>
      <rPr>
        <sz val="11"/>
        <rFont val="Times New Roman"/>
        <family val="1"/>
        <charset val="204"/>
      </rPr>
      <t>575192.28</t>
    </r>
  </si>
  <si>
    <r>
      <rPr>
        <sz val="11"/>
        <rFont val="Times New Roman"/>
        <family val="1"/>
        <charset val="204"/>
      </rPr>
      <t>523425.63</t>
    </r>
  </si>
  <si>
    <r>
      <rPr>
        <sz val="11"/>
        <rFont val="Times New Roman"/>
        <family val="1"/>
        <charset val="204"/>
      </rPr>
      <t>567370.94</t>
    </r>
  </si>
  <si>
    <r>
      <rPr>
        <sz val="11"/>
        <rFont val="Times New Roman"/>
        <family val="1"/>
        <charset val="204"/>
      </rPr>
      <t>526519.79</t>
    </r>
  </si>
  <si>
    <r>
      <rPr>
        <sz val="11"/>
        <rFont val="Times New Roman"/>
        <family val="1"/>
        <charset val="204"/>
      </rPr>
      <t>42736.34</t>
    </r>
  </si>
  <si>
    <r>
      <rPr>
        <sz val="11"/>
        <rFont val="Times New Roman"/>
        <family val="1"/>
        <charset val="204"/>
      </rPr>
      <t>39659.33</t>
    </r>
  </si>
  <si>
    <r>
      <rPr>
        <sz val="11"/>
        <rFont val="Times New Roman"/>
        <family val="1"/>
        <charset val="204"/>
      </rPr>
      <t>1972</t>
    </r>
  </si>
  <si>
    <r>
      <rPr>
        <sz val="11"/>
        <rFont val="Times New Roman"/>
        <family val="1"/>
        <charset val="204"/>
      </rPr>
      <t>38024.42</t>
    </r>
  </si>
  <si>
    <r>
      <rPr>
        <sz val="11"/>
        <rFont val="Times New Roman"/>
        <family val="1"/>
        <charset val="204"/>
      </rPr>
      <t>34602.26</t>
    </r>
  </si>
  <si>
    <r>
      <rPr>
        <sz val="11"/>
        <rFont val="Times New Roman"/>
        <family val="1"/>
        <charset val="204"/>
      </rPr>
      <t>1981</t>
    </r>
  </si>
  <si>
    <r>
      <rPr>
        <sz val="11"/>
        <rFont val="Times New Roman"/>
        <family val="1"/>
        <charset val="204"/>
      </rPr>
      <t>1788905.04</t>
    </r>
  </si>
  <si>
    <r>
      <rPr>
        <sz val="11"/>
        <rFont val="Times New Roman"/>
        <family val="1"/>
        <charset val="204"/>
      </rPr>
      <t>1660103.88</t>
    </r>
  </si>
  <si>
    <r>
      <rPr>
        <sz val="11"/>
        <rFont val="Times New Roman"/>
        <family val="1"/>
        <charset val="204"/>
      </rPr>
      <t>1989</t>
    </r>
  </si>
  <si>
    <r>
      <rPr>
        <sz val="11"/>
        <rFont val="Times New Roman"/>
        <family val="1"/>
        <charset val="204"/>
      </rPr>
      <t>2229942.00</t>
    </r>
  </si>
  <si>
    <r>
      <rPr>
        <sz val="11"/>
        <rFont val="Times New Roman"/>
        <family val="1"/>
        <charset val="204"/>
      </rPr>
      <t>2089455.69</t>
    </r>
  </si>
  <si>
    <r>
      <rPr>
        <sz val="11"/>
        <rFont val="Times New Roman"/>
        <family val="1"/>
        <charset val="204"/>
      </rPr>
      <t>1969</t>
    </r>
  </si>
  <si>
    <r>
      <rPr>
        <sz val="11"/>
        <rFont val="Times New Roman"/>
        <family val="1"/>
        <charset val="204"/>
      </rPr>
      <t>63225</t>
    </r>
  </si>
  <si>
    <r>
      <rPr>
        <sz val="11"/>
        <rFont val="Times New Roman"/>
        <family val="1"/>
        <charset val="204"/>
      </rPr>
      <t>2109483.87</t>
    </r>
  </si>
  <si>
    <r>
      <rPr>
        <sz val="11"/>
        <rFont val="Times New Roman"/>
        <family val="1"/>
        <charset val="204"/>
      </rPr>
      <t>1976586.36</t>
    </r>
  </si>
  <si>
    <r>
      <rPr>
        <sz val="11"/>
        <rFont val="Times New Roman"/>
        <family val="1"/>
        <charset val="204"/>
      </rPr>
      <t>968536.00</t>
    </r>
  </si>
  <si>
    <r>
      <rPr>
        <sz val="11"/>
        <rFont val="Times New Roman"/>
        <family val="1"/>
        <charset val="204"/>
      </rPr>
      <t>898801.39</t>
    </r>
  </si>
  <si>
    <r>
      <rPr>
        <sz val="11"/>
        <rFont val="Times New Roman"/>
        <family val="1"/>
        <charset val="204"/>
      </rPr>
      <t>1980</t>
    </r>
  </si>
  <si>
    <r>
      <rPr>
        <sz val="11"/>
        <rFont val="Times New Roman"/>
        <family val="1"/>
        <charset val="204"/>
      </rPr>
      <t>1629041.70</t>
    </r>
  </si>
  <si>
    <r>
      <rPr>
        <sz val="11"/>
        <rFont val="Times New Roman"/>
        <family val="1"/>
        <charset val="204"/>
      </rPr>
      <t>1526412.72</t>
    </r>
  </si>
  <si>
    <r>
      <rPr>
        <sz val="11"/>
        <rFont val="Times New Roman"/>
        <family val="1"/>
        <charset val="204"/>
      </rPr>
      <t>772087.67</t>
    </r>
  </si>
  <si>
    <r>
      <rPr>
        <sz val="11"/>
        <rFont val="Times New Roman"/>
        <family val="1"/>
        <charset val="204"/>
      </rPr>
      <t>716497.37</t>
    </r>
  </si>
  <si>
    <r>
      <rPr>
        <sz val="11"/>
        <rFont val="Times New Roman"/>
        <family val="1"/>
        <charset val="204"/>
      </rPr>
      <t>1437433.53</t>
    </r>
  </si>
  <si>
    <r>
      <rPr>
        <sz val="11"/>
        <rFont val="Times New Roman"/>
        <family val="1"/>
        <charset val="204"/>
      </rPr>
      <t>1337771.46</t>
    </r>
  </si>
  <si>
    <r>
      <rPr>
        <sz val="11"/>
        <rFont val="Times New Roman"/>
        <family val="1"/>
        <charset val="204"/>
      </rPr>
      <t>2 713 747.92</t>
    </r>
  </si>
  <si>
    <r>
      <rPr>
        <sz val="11"/>
        <rFont val="Times New Roman"/>
        <family val="1"/>
        <charset val="204"/>
      </rPr>
      <t>2542781.76</t>
    </r>
  </si>
  <si>
    <r>
      <rPr>
        <sz val="11"/>
        <rFont val="Times New Roman"/>
        <family val="1"/>
        <charset val="204"/>
      </rPr>
      <t>1 399 768.50</t>
    </r>
  </si>
  <si>
    <r>
      <rPr>
        <sz val="11"/>
        <rFont val="Times New Roman"/>
        <family val="1"/>
        <charset val="204"/>
      </rPr>
      <t>1298985.15</t>
    </r>
  </si>
  <si>
    <r>
      <rPr>
        <sz val="11"/>
        <rFont val="Times New Roman"/>
        <family val="1"/>
        <charset val="204"/>
      </rPr>
      <t>1 977 885.00</t>
    </r>
  </si>
  <si>
    <r>
      <rPr>
        <sz val="11"/>
        <rFont val="Times New Roman"/>
        <family val="1"/>
        <charset val="204"/>
      </rPr>
      <t>1799875.35</t>
    </r>
  </si>
  <si>
    <r>
      <rPr>
        <sz val="11"/>
        <rFont val="Times New Roman"/>
        <family val="1"/>
        <charset val="204"/>
      </rPr>
      <t>1 656 696.21</t>
    </r>
  </si>
  <si>
    <r>
      <rPr>
        <sz val="11"/>
        <rFont val="Times New Roman"/>
        <family val="1"/>
        <charset val="204"/>
      </rPr>
      <t>1537415.48</t>
    </r>
  </si>
  <si>
    <r>
      <rPr>
        <sz val="11"/>
        <rFont val="Times New Roman"/>
        <family val="1"/>
        <charset val="204"/>
      </rPr>
      <t>1 587 474.92</t>
    </r>
  </si>
  <si>
    <r>
      <rPr>
        <sz val="11"/>
        <rFont val="Times New Roman"/>
        <family val="1"/>
        <charset val="204"/>
      </rPr>
      <t>1489168.15</t>
    </r>
  </si>
  <si>
    <r>
      <rPr>
        <sz val="11"/>
        <rFont val="Times New Roman"/>
        <family val="1"/>
        <charset val="204"/>
      </rPr>
      <t>2 886 904.80</t>
    </r>
  </si>
  <si>
    <r>
      <rPr>
        <sz val="11"/>
        <rFont val="Times New Roman"/>
        <family val="1"/>
        <charset val="204"/>
      </rPr>
      <t>2627083.42</t>
    </r>
  </si>
  <si>
    <r>
      <rPr>
        <sz val="11"/>
        <rFont val="Times New Roman"/>
        <family val="1"/>
        <charset val="204"/>
      </rPr>
      <t>1973</t>
    </r>
  </si>
  <si>
    <r>
      <rPr>
        <sz val="11"/>
        <rFont val="Times New Roman"/>
        <family val="1"/>
        <charset val="204"/>
      </rPr>
      <t>901332.51</t>
    </r>
  </si>
  <si>
    <r>
      <rPr>
        <sz val="11"/>
        <rFont val="Times New Roman"/>
        <family val="1"/>
        <charset val="204"/>
      </rPr>
      <t>836436.57</t>
    </r>
  </si>
  <si>
    <r>
      <rPr>
        <sz val="11"/>
        <rFont val="Times New Roman"/>
        <family val="1"/>
        <charset val="204"/>
      </rPr>
      <t>99764.54</t>
    </r>
  </si>
  <si>
    <r>
      <rPr>
        <sz val="11"/>
        <rFont val="Times New Roman"/>
        <family val="1"/>
        <charset val="204"/>
      </rPr>
      <t>93479.39</t>
    </r>
  </si>
  <si>
    <r>
      <rPr>
        <sz val="11"/>
        <rFont val="Times New Roman"/>
        <family val="1"/>
        <charset val="204"/>
      </rPr>
      <t>567379.41</t>
    </r>
  </si>
  <si>
    <r>
      <rPr>
        <sz val="11"/>
        <rFont val="Times New Roman"/>
        <family val="1"/>
        <charset val="204"/>
      </rPr>
      <t>526528.12</t>
    </r>
  </si>
  <si>
    <r>
      <rPr>
        <sz val="11"/>
        <rFont val="Times New Roman"/>
        <family val="1"/>
        <charset val="204"/>
      </rPr>
      <t>1977</t>
    </r>
  </si>
  <si>
    <r>
      <rPr>
        <sz val="11"/>
        <rFont val="Times New Roman"/>
        <family val="1"/>
        <charset val="204"/>
      </rPr>
      <t>627443.00</t>
    </r>
  </si>
  <si>
    <r>
      <rPr>
        <sz val="11"/>
        <rFont val="Times New Roman"/>
        <family val="1"/>
        <charset val="204"/>
      </rPr>
      <t>582266.79</t>
    </r>
  </si>
  <si>
    <r>
      <rPr>
        <sz val="11"/>
        <rFont val="Times New Roman"/>
        <family val="1"/>
        <charset val="204"/>
      </rPr>
      <t>1412609.97</t>
    </r>
  </si>
  <si>
    <r>
      <rPr>
        <sz val="11"/>
        <rFont val="Times New Roman"/>
        <family val="1"/>
        <charset val="204"/>
      </rPr>
      <t>573209.91</t>
    </r>
  </si>
  <si>
    <r>
      <rPr>
        <sz val="11"/>
        <rFont val="Times New Roman"/>
        <family val="1"/>
        <charset val="204"/>
      </rPr>
      <t>521621.01</t>
    </r>
  </si>
  <si>
    <r>
      <rPr>
        <sz val="11"/>
        <rFont val="Times New Roman"/>
        <family val="1"/>
        <charset val="204"/>
      </rPr>
      <t>1975</t>
    </r>
  </si>
  <si>
    <r>
      <rPr>
        <sz val="11"/>
        <rFont val="Times New Roman"/>
        <family val="1"/>
        <charset val="204"/>
      </rPr>
      <t>1 533 387.53</t>
    </r>
  </si>
  <si>
    <r>
      <rPr>
        <sz val="11"/>
        <rFont val="Times New Roman"/>
        <family val="1"/>
        <charset val="204"/>
      </rPr>
      <t>1436784.14</t>
    </r>
  </si>
  <si>
    <r>
      <rPr>
        <sz val="11"/>
        <rFont val="Times New Roman"/>
        <family val="1"/>
        <charset val="204"/>
      </rPr>
      <t>1983</t>
    </r>
  </si>
  <si>
    <r>
      <rPr>
        <sz val="11"/>
        <rFont val="Times New Roman"/>
        <family val="1"/>
        <charset val="204"/>
      </rPr>
      <t>1 985 061.00</t>
    </r>
  </si>
  <si>
    <r>
      <rPr>
        <sz val="11"/>
        <rFont val="Times New Roman"/>
        <family val="1"/>
        <charset val="204"/>
      </rPr>
      <t>1842136.59</t>
    </r>
  </si>
  <si>
    <r>
      <rPr>
        <sz val="11"/>
        <rFont val="Times New Roman"/>
        <family val="1"/>
        <charset val="204"/>
      </rPr>
      <t>1 279 355.22</t>
    </r>
  </si>
  <si>
    <r>
      <rPr>
        <sz val="11"/>
        <rFont val="Times New Roman"/>
        <family val="1"/>
        <charset val="204"/>
      </rPr>
      <t>1187241.66</t>
    </r>
  </si>
  <si>
    <r>
      <rPr>
        <sz val="11"/>
        <rFont val="Times New Roman"/>
        <family val="1"/>
        <charset val="204"/>
      </rPr>
      <t>2692726.63</t>
    </r>
  </si>
  <si>
    <r>
      <rPr>
        <sz val="11"/>
        <rFont val="Times New Roman"/>
        <family val="1"/>
        <charset val="204"/>
      </rPr>
      <t>2498850.34</t>
    </r>
  </si>
  <si>
    <r>
      <rPr>
        <sz val="11"/>
        <rFont val="Times New Roman"/>
        <family val="1"/>
        <charset val="204"/>
      </rPr>
      <t>1553604</t>
    </r>
  </si>
  <si>
    <r>
      <rPr>
        <sz val="11"/>
        <rFont val="Times New Roman"/>
        <family val="1"/>
        <charset val="204"/>
      </rPr>
      <t>1413779.64</t>
    </r>
  </si>
  <si>
    <r>
      <rPr>
        <sz val="11"/>
        <rFont val="Times New Roman"/>
        <family val="1"/>
        <charset val="204"/>
      </rPr>
      <t>1966</t>
    </r>
  </si>
  <si>
    <r>
      <rPr>
        <sz val="11"/>
        <rFont val="Times New Roman"/>
        <family val="1"/>
        <charset val="204"/>
      </rPr>
      <t>766163.58</t>
    </r>
  </si>
  <si>
    <r>
      <rPr>
        <sz val="11"/>
        <rFont val="Times New Roman"/>
        <family val="1"/>
        <charset val="204"/>
      </rPr>
      <t>710999.79</t>
    </r>
  </si>
  <si>
    <r>
      <rPr>
        <sz val="11"/>
        <rFont val="Times New Roman"/>
        <family val="1"/>
        <charset val="204"/>
      </rPr>
      <t>1960</t>
    </r>
  </si>
  <si>
    <r>
      <rPr>
        <sz val="11"/>
        <rFont val="Times New Roman"/>
        <family val="1"/>
        <charset val="204"/>
      </rPr>
      <t>1003500.81</t>
    </r>
  </si>
  <si>
    <r>
      <rPr>
        <sz val="11"/>
        <rFont val="Times New Roman"/>
        <family val="1"/>
        <charset val="204"/>
      </rPr>
      <t>931248.79</t>
    </r>
  </si>
  <si>
    <r>
      <rPr>
        <sz val="11"/>
        <rFont val="Times New Roman"/>
        <family val="1"/>
        <charset val="204"/>
      </rPr>
      <t>1961</t>
    </r>
  </si>
  <si>
    <r>
      <rPr>
        <sz val="11"/>
        <rFont val="Times New Roman"/>
        <family val="1"/>
        <charset val="204"/>
      </rPr>
      <t>154499.28</t>
    </r>
  </si>
  <si>
    <r>
      <rPr>
        <sz val="11"/>
        <rFont val="Times New Roman"/>
        <family val="1"/>
        <charset val="204"/>
      </rPr>
      <t>142800.72</t>
    </r>
  </si>
  <si>
    <r>
      <rPr>
        <sz val="11"/>
        <rFont val="Times New Roman"/>
        <family val="1"/>
        <charset val="204"/>
      </rPr>
      <t>814314.54</t>
    </r>
  </si>
  <si>
    <r>
      <rPr>
        <sz val="11"/>
        <rFont val="Times New Roman"/>
        <family val="1"/>
        <charset val="204"/>
      </rPr>
      <t>741026.19</t>
    </r>
  </si>
  <si>
    <r>
      <rPr>
        <sz val="11"/>
        <rFont val="Times New Roman"/>
        <family val="1"/>
        <charset val="204"/>
      </rPr>
      <t>1968</t>
    </r>
  </si>
  <si>
    <r>
      <rPr>
        <sz val="11"/>
        <rFont val="Times New Roman"/>
        <family val="1"/>
        <charset val="204"/>
      </rPr>
      <t>575183.31</t>
    </r>
  </si>
  <si>
    <r>
      <rPr>
        <sz val="11"/>
        <rFont val="Times New Roman"/>
        <family val="1"/>
        <charset val="204"/>
      </rPr>
      <t>523416.84</t>
    </r>
  </si>
  <si>
    <r>
      <rPr>
        <sz val="11"/>
        <rFont val="Times New Roman"/>
        <family val="1"/>
        <charset val="204"/>
      </rPr>
      <t>882047.01</t>
    </r>
  </si>
  <si>
    <r>
      <rPr>
        <sz val="11"/>
        <rFont val="Times New Roman"/>
        <family val="1"/>
        <charset val="204"/>
      </rPr>
      <t>802662.78</t>
    </r>
  </si>
  <si>
    <r>
      <rPr>
        <sz val="11"/>
        <rFont val="Times New Roman"/>
        <family val="1"/>
        <charset val="204"/>
      </rPr>
      <t>41661.24</t>
    </r>
  </si>
  <si>
    <r>
      <rPr>
        <sz val="11"/>
        <rFont val="Times New Roman"/>
        <family val="1"/>
        <charset val="204"/>
      </rPr>
      <t>39036.57</t>
    </r>
  </si>
  <si>
    <r>
      <rPr>
        <sz val="11"/>
        <rFont val="Times New Roman"/>
        <family val="1"/>
        <charset val="204"/>
      </rPr>
      <t>253276.92</t>
    </r>
  </si>
  <si>
    <r>
      <rPr>
        <sz val="11"/>
        <rFont val="Times New Roman"/>
        <family val="1"/>
        <charset val="204"/>
      </rPr>
      <t>235040.94</t>
    </r>
  </si>
  <si>
    <r>
      <rPr>
        <sz val="11"/>
        <rFont val="Times New Roman"/>
        <family val="1"/>
        <charset val="204"/>
      </rPr>
      <t>146050.00</t>
    </r>
  </si>
  <si>
    <r>
      <rPr>
        <sz val="11"/>
        <rFont val="Times New Roman"/>
        <family val="1"/>
        <charset val="204"/>
      </rPr>
      <t>136848.85</t>
    </r>
  </si>
  <si>
    <r>
      <rPr>
        <sz val="11"/>
        <rFont val="Times New Roman"/>
        <family val="1"/>
        <charset val="204"/>
      </rPr>
      <t>96737.55</t>
    </r>
  </si>
  <si>
    <r>
      <rPr>
        <sz val="11"/>
        <rFont val="Times New Roman"/>
        <family val="1"/>
        <charset val="204"/>
      </rPr>
      <t>90643.11</t>
    </r>
  </si>
  <si>
    <r>
      <rPr>
        <sz val="11"/>
        <rFont val="Times New Roman"/>
        <family val="1"/>
        <charset val="204"/>
      </rPr>
      <t>476045</t>
    </r>
  </si>
  <si>
    <r>
      <rPr>
        <sz val="11"/>
        <rFont val="Times New Roman"/>
        <family val="1"/>
        <charset val="204"/>
      </rPr>
      <t>429811</t>
    </r>
  </si>
  <si>
    <r>
      <rPr>
        <sz val="11"/>
        <rFont val="Times New Roman"/>
        <family val="1"/>
        <charset val="204"/>
      </rPr>
      <t>404635</t>
    </r>
  </si>
  <si>
    <r>
      <rPr>
        <sz val="11"/>
        <rFont val="Times New Roman"/>
        <family val="1"/>
        <charset val="204"/>
      </rPr>
      <t>151251</t>
    </r>
  </si>
  <si>
    <r>
      <rPr>
        <sz val="11"/>
        <rFont val="Times New Roman"/>
        <family val="1"/>
        <charset val="204"/>
      </rPr>
      <t>226092</t>
    </r>
  </si>
  <si>
    <r>
      <rPr>
        <sz val="11"/>
        <rFont val="Times New Roman"/>
        <family val="1"/>
        <charset val="204"/>
      </rPr>
      <t>654324</t>
    </r>
  </si>
  <si>
    <r>
      <rPr>
        <sz val="11"/>
        <rFont val="Times New Roman"/>
        <family val="1"/>
        <charset val="204"/>
      </rPr>
      <t>72868</t>
    </r>
  </si>
  <si>
    <r>
      <rPr>
        <sz val="11"/>
        <rFont val="Times New Roman"/>
        <family val="1"/>
        <charset val="204"/>
      </rPr>
      <t>1976,2</t>
    </r>
  </si>
  <si>
    <r>
      <rPr>
        <sz val="11"/>
        <rFont val="Times New Roman"/>
        <family val="1"/>
        <charset val="204"/>
      </rPr>
      <t>192947</t>
    </r>
  </si>
  <si>
    <r>
      <rPr>
        <sz val="11"/>
        <rFont val="Times New Roman"/>
        <family val="1"/>
        <charset val="204"/>
      </rPr>
      <t>92955</t>
    </r>
  </si>
  <si>
    <r>
      <rPr>
        <sz val="11"/>
        <rFont val="Times New Roman"/>
        <family val="1"/>
        <charset val="204"/>
      </rPr>
      <t>125448</t>
    </r>
  </si>
  <si>
    <r>
      <rPr>
        <sz val="11"/>
        <rFont val="Times New Roman"/>
        <family val="1"/>
        <charset val="204"/>
      </rPr>
      <t>945940.32</t>
    </r>
  </si>
  <si>
    <r>
      <rPr>
        <sz val="11"/>
        <rFont val="Times New Roman"/>
        <family val="1"/>
        <charset val="204"/>
      </rPr>
      <t>877832.64</t>
    </r>
  </si>
  <si>
    <r>
      <rPr>
        <sz val="11"/>
        <rFont val="Times New Roman"/>
        <family val="1"/>
        <charset val="204"/>
      </rPr>
      <t>76449</t>
    </r>
  </si>
  <si>
    <r>
      <rPr>
        <sz val="11"/>
        <rFont val="Times New Roman"/>
        <family val="1"/>
        <charset val="204"/>
      </rPr>
      <t>1958</t>
    </r>
  </si>
  <si>
    <r>
      <rPr>
        <sz val="11"/>
        <rFont val="Times New Roman"/>
        <family val="1"/>
        <charset val="204"/>
      </rPr>
      <t>74817</t>
    </r>
  </si>
  <si>
    <r>
      <rPr>
        <sz val="11"/>
        <rFont val="Times New Roman"/>
        <family val="1"/>
        <charset val="204"/>
      </rPr>
      <t>39587</t>
    </r>
  </si>
  <si>
    <r>
      <rPr>
        <sz val="11"/>
        <rFont val="Times New Roman"/>
        <family val="1"/>
        <charset val="204"/>
      </rPr>
      <t>182100</t>
    </r>
  </si>
  <si>
    <r>
      <rPr>
        <sz val="11"/>
        <rFont val="Times New Roman"/>
        <family val="1"/>
        <charset val="204"/>
      </rPr>
      <t>1708806,84</t>
    </r>
  </si>
  <si>
    <r>
      <rPr>
        <sz val="11"/>
        <rFont val="Times New Roman"/>
        <family val="1"/>
        <charset val="204"/>
      </rPr>
      <t>1703418.84</t>
    </r>
  </si>
  <si>
    <t>63:11:1005004:3565</t>
  </si>
  <si>
    <t>63:11:1003009:144</t>
  </si>
  <si>
    <t>63:11:1003009:145</t>
  </si>
  <si>
    <t>63:11:1003007:112</t>
  </si>
  <si>
    <t>63:11:1003005:213</t>
  </si>
  <si>
    <t>63:11:1003017:21</t>
  </si>
  <si>
    <t>63:11:1003017:53</t>
  </si>
  <si>
    <t>63:11:1003025:46</t>
  </si>
  <si>
    <t>63:11:1003017: 57</t>
  </si>
  <si>
    <t>63:11:1003025:18</t>
  </si>
  <si>
    <t>63:11:1003017:54</t>
  </si>
  <si>
    <t>63:11:1003017:55</t>
  </si>
  <si>
    <t>63:11:0000000:252</t>
  </si>
  <si>
    <t>63:11:1003017:26</t>
  </si>
  <si>
    <t>63:11:1003018:89</t>
  </si>
  <si>
    <t>63:11:1003017:22</t>
  </si>
  <si>
    <t>63:11:1003017:56</t>
  </si>
  <si>
    <t>63:11:1003027:70</t>
  </si>
  <si>
    <t>63:11:1003016:86</t>
  </si>
  <si>
    <t>63:11:1003027:72</t>
  </si>
  <si>
    <t>63:11:1003024:18</t>
  </si>
  <si>
    <t>63:11:1003013:151</t>
  </si>
  <si>
    <t>63:11:1003017:59</t>
  </si>
  <si>
    <t>63:11:1003013:147</t>
  </si>
  <si>
    <t>63:11:1003013:149</t>
  </si>
  <si>
    <t>63:11:1003017:61</t>
  </si>
  <si>
    <t>63:11:1003013:145</t>
  </si>
  <si>
    <t>63:11:1003016:87</t>
  </si>
  <si>
    <t>63:11:1003013:234</t>
  </si>
  <si>
    <t>63:11:1003016:84</t>
  </si>
  <si>
    <t>63:11:1003013:154</t>
  </si>
  <si>
    <t>63:11:1003016:88</t>
  </si>
  <si>
    <t>63:11:1003013:148</t>
  </si>
  <si>
    <t>63:11:1003016:85</t>
  </si>
  <si>
    <t>63:11:1003013:144</t>
  </si>
  <si>
    <t>63:11:1003013:157</t>
  </si>
  <si>
    <t>63:11:1003001:216</t>
  </si>
  <si>
    <t>63:11:1003001:210</t>
  </si>
  <si>
    <t>63:11:0000000:251</t>
  </si>
  <si>
    <t>63:11:1003025:28</t>
  </si>
  <si>
    <t>63:11:1003025:26</t>
  </si>
  <si>
    <t>63:11:1003024:26</t>
  </si>
  <si>
    <t>63:11:1003024:27</t>
  </si>
  <si>
    <t>63:11:1003024:28</t>
  </si>
  <si>
    <t>63:11:1003024:107</t>
  </si>
  <si>
    <t>63:11:1003027:83</t>
  </si>
  <si>
    <t>63:11:1003013:273</t>
  </si>
  <si>
    <t>63:11:1003025:44</t>
  </si>
  <si>
    <t>дата возникновения права собст-ти</t>
  </si>
  <si>
    <t>1 522 209.</t>
  </si>
  <si>
    <t>2600 м</t>
  </si>
  <si>
    <t>1200 м</t>
  </si>
  <si>
    <t>4500 м.</t>
  </si>
  <si>
    <t>3775 м</t>
  </si>
  <si>
    <t>24 м2</t>
  </si>
  <si>
    <t>147,8 м2</t>
  </si>
  <si>
    <t>1562 м2</t>
  </si>
  <si>
    <t>267,2 м2</t>
  </si>
  <si>
    <t>85 м2</t>
  </si>
  <si>
    <t>153,8 м2</t>
  </si>
  <si>
    <t>73,6 м2</t>
  </si>
  <si>
    <t>133,3 м2</t>
  </si>
  <si>
    <t>10800 м</t>
  </si>
  <si>
    <t>49 м2</t>
  </si>
  <si>
    <t>43 м2</t>
  </si>
  <si>
    <t>31,9 м2</t>
  </si>
  <si>
    <t>42,8 м2</t>
  </si>
  <si>
    <t>48,2 м2</t>
  </si>
  <si>
    <t>554,4 м2</t>
  </si>
  <si>
    <t>854,2 м2</t>
  </si>
  <si>
    <t>683,3 м2</t>
  </si>
  <si>
    <t>117,5 м2</t>
  </si>
  <si>
    <t>231,2 м2</t>
  </si>
  <si>
    <t>654,8 м2</t>
  </si>
  <si>
    <t>62,5 м2</t>
  </si>
  <si>
    <t>97,8 м2</t>
  </si>
  <si>
    <t>91,1 м2</t>
  </si>
  <si>
    <t>839,4 м2</t>
  </si>
  <si>
    <t>554,6 м2</t>
  </si>
  <si>
    <t>734 м2</t>
  </si>
  <si>
    <t>938,3 м2</t>
  </si>
  <si>
    <t>746,9 м2</t>
  </si>
  <si>
    <t>846,4 м2</t>
  </si>
  <si>
    <t>751,4 м2</t>
  </si>
  <si>
    <t>864,5 м2</t>
  </si>
  <si>
    <t>840,1 м2</t>
  </si>
  <si>
    <t>874,2 м2</t>
  </si>
  <si>
    <t>842,1 м2</t>
  </si>
  <si>
    <t>542,5 м2</t>
  </si>
  <si>
    <t>844,6 м2</t>
  </si>
  <si>
    <t>671,9 м2</t>
  </si>
  <si>
    <t>753 м2</t>
  </si>
  <si>
    <t>750 м2</t>
  </si>
  <si>
    <t>662,3 м2</t>
  </si>
  <si>
    <t>1171,7 м2</t>
  </si>
  <si>
    <t>877 м2</t>
  </si>
  <si>
    <t>343 м2</t>
  </si>
  <si>
    <t>883 м2</t>
  </si>
  <si>
    <t>335 м2</t>
  </si>
  <si>
    <t>859 м2</t>
  </si>
  <si>
    <t>362,6 м2</t>
  </si>
  <si>
    <t>360,6 м2</t>
  </si>
  <si>
    <t>598 м2</t>
  </si>
  <si>
    <t>872,5 м2</t>
  </si>
  <si>
    <t>649,8 м2</t>
  </si>
  <si>
    <t>651 м2</t>
  </si>
  <si>
    <t>845 м2</t>
  </si>
  <si>
    <t>349,9 м2</t>
  </si>
  <si>
    <t>249,9 м2</t>
  </si>
  <si>
    <t>708,7 м2</t>
  </si>
  <si>
    <t>714 м2</t>
  </si>
  <si>
    <t>3300 м</t>
  </si>
  <si>
    <t>700 м</t>
  </si>
  <si>
    <t>221.5 м2</t>
  </si>
  <si>
    <t>46,9 м2</t>
  </si>
  <si>
    <t>40,1 м2</t>
  </si>
  <si>
    <t>74 м2</t>
  </si>
  <si>
    <t>57.6 м2</t>
  </si>
  <si>
    <t xml:space="preserve">60 м </t>
  </si>
  <si>
    <t xml:space="preserve">80 м </t>
  </si>
  <si>
    <t>СВОДНЫЙ РЕЕСТР МУНИЦИПАЛЬНОГО ИМУЩЕСТВА</t>
  </si>
  <si>
    <t>63:11:1003014:30</t>
  </si>
  <si>
    <t>правообладатель: Администрация сельского поселения Алексеевка</t>
  </si>
  <si>
    <t>помещение СК с.Несмеяновка</t>
  </si>
  <si>
    <t>446646,Самарская обл., Алексеевский р-н с.Несмеяновка, ул. Школьная, д.1</t>
  </si>
  <si>
    <t>постановление о передаче имущества № 45 от 05.08.2013г</t>
  </si>
  <si>
    <t>05.08.2013г</t>
  </si>
  <si>
    <t>ограничения, обременения</t>
  </si>
  <si>
    <t>административное здание</t>
  </si>
  <si>
    <t>446652, Самарская обл., Алексеевский р-н, п. Ленинградский, ул. Черемушки, д.10</t>
  </si>
  <si>
    <t>1188 м2</t>
  </si>
  <si>
    <t>149,7 м2</t>
  </si>
  <si>
    <t>136 м2</t>
  </si>
  <si>
    <t>63:11:1006001:9174</t>
  </si>
  <si>
    <t>70 м2</t>
  </si>
  <si>
    <t>нет</t>
  </si>
  <si>
    <t xml:space="preserve">Раздел 3 </t>
  </si>
  <si>
    <t>№</t>
  </si>
  <si>
    <t>Наименование организации</t>
  </si>
  <si>
    <t>организационно-правовая форма</t>
  </si>
  <si>
    <t>адрес</t>
  </si>
  <si>
    <t>ОГРН и дата гос.регистрации</t>
  </si>
  <si>
    <t>размер уставного фонда</t>
  </si>
  <si>
    <t>балансовая стоимость ОС</t>
  </si>
  <si>
    <t>остаточная стоимость ОС</t>
  </si>
  <si>
    <t>среднесписочная численость работников</t>
  </si>
  <si>
    <t>1</t>
  </si>
  <si>
    <t>2</t>
  </si>
  <si>
    <t>Муниципальное казенное учреждение "Хозяйственно-эксплуатационная служба сельского поселения Алексеевка"</t>
  </si>
  <si>
    <t>муниципальное казенное учреждение</t>
  </si>
  <si>
    <t>446640,Самарская обоасть, Алексеевский район, с. Алексеевка, ул. Советская 48А</t>
  </si>
  <si>
    <t>1136377000154 от 14.05.2013</t>
  </si>
  <si>
    <t>Раздел №2  муниципальное движимое имущество Администрации сельского поселения Алексеевка</t>
  </si>
  <si>
    <t>Балансовая стоимость</t>
  </si>
  <si>
    <t>Остаточная стоимость</t>
  </si>
  <si>
    <t>дата возникновения и прекращение права муниципальной собственности</t>
  </si>
  <si>
    <t>основания возникновения права муниципальной собственности</t>
  </si>
  <si>
    <t>сведения о правообладателе муниципального движимого имущества</t>
  </si>
  <si>
    <t>ограничения и обременения</t>
  </si>
  <si>
    <t>Наименование</t>
  </si>
  <si>
    <t>4</t>
  </si>
  <si>
    <t>компьютер</t>
  </si>
  <si>
    <t>446640, Самарская обл, Алексеевский р-н, с.Алексеевка ул.Советская 48а</t>
  </si>
  <si>
    <t>5</t>
  </si>
  <si>
    <t>Компьютер</t>
  </si>
  <si>
    <t>14</t>
  </si>
  <si>
    <t>котел КВОУ</t>
  </si>
  <si>
    <t>16</t>
  </si>
  <si>
    <t>котел отопительный микро</t>
  </si>
  <si>
    <t>20</t>
  </si>
  <si>
    <t>микшерный пульт</t>
  </si>
  <si>
    <t>26</t>
  </si>
  <si>
    <t>Ноутбук</t>
  </si>
  <si>
    <t>28</t>
  </si>
  <si>
    <t>оборудование оповещения</t>
  </si>
  <si>
    <t>30</t>
  </si>
  <si>
    <t>подстанция бензиновая</t>
  </si>
  <si>
    <t>дорожный знак 1.23+8.2.1 типВ</t>
  </si>
  <si>
    <t>Детская плащадка</t>
  </si>
  <si>
    <t xml:space="preserve">Постановление №2а  от21.01.2014г  о  передачи ОС в оперативное пользование </t>
  </si>
  <si>
    <t>Детская площадка</t>
  </si>
  <si>
    <t>детская площадка</t>
  </si>
  <si>
    <t>измельчитель DW-30</t>
  </si>
  <si>
    <t>Процессор компьютерный</t>
  </si>
  <si>
    <t>сварочный аппрат</t>
  </si>
  <si>
    <t>УДКМ №0237-Беларус</t>
  </si>
  <si>
    <t>Автомобиль</t>
  </si>
  <si>
    <t>автомобиль коммунальный</t>
  </si>
  <si>
    <t>Автомобиль УАЗ-31519</t>
  </si>
  <si>
    <t>ВАЗ 210934</t>
  </si>
  <si>
    <t>ВАЗ 217030 приора</t>
  </si>
  <si>
    <t>Зимний пескоразбрасыватель</t>
  </si>
  <si>
    <t>Передняя подметальная щетка</t>
  </si>
  <si>
    <t>Поливальная установка</t>
  </si>
  <si>
    <t>Трактор Т-150 К-6</t>
  </si>
  <si>
    <t>диван парковый</t>
  </si>
  <si>
    <t>Здание Ск п.Субботинский новое</t>
  </si>
  <si>
    <t>446647, Самарская обл., Алексеевский р-н, п. Субботинский, ул. Пионерская, д.18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</si>
</sst>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3"/>
      <name val="Times New Roman"/>
    </font>
    <font>
      <sz val="8"/>
      <name val="Times New Roman"/>
    </font>
    <font>
      <sz val="10"/>
      <name val="Times New Roman"/>
    </font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0"/>
      <name val="Arial"/>
      <family val="2"/>
      <charset val="204"/>
    </font>
    <font>
      <sz val="8"/>
      <color indexed="8"/>
      <name val="Tahoma"/>
      <charset val="1"/>
    </font>
    <font>
      <sz val="8"/>
      <color indexed="8"/>
      <name val="Tahoma"/>
      <family val="2"/>
      <charset val="204"/>
    </font>
    <font>
      <b/>
      <i/>
      <sz val="7"/>
      <color indexed="8"/>
      <name val="Tahoma"/>
      <family val="2"/>
      <charset val="204"/>
    </font>
    <font>
      <b/>
      <i/>
      <sz val="7"/>
      <color indexed="8"/>
      <name val="Tahoma"/>
      <charset val="1"/>
    </font>
    <font>
      <sz val="6"/>
      <color indexed="8"/>
      <name val="Tahoma"/>
      <charset val="1"/>
    </font>
    <font>
      <b/>
      <i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center" vertical="center" wrapText="1"/>
    </xf>
    <xf numFmtId="0" fontId="1" fillId="0" borderId="3" xfId="0" applyFont="1" applyBorder="1" applyAlignment="1">
      <alignment vertical="top"/>
    </xf>
    <xf numFmtId="0" fontId="2" fillId="0" borderId="7" xfId="0" applyFont="1" applyBorder="1" applyAlignment="1">
      <alignment horizontal="center" vertical="center" wrapText="1"/>
    </xf>
    <xf numFmtId="0" fontId="4" fillId="0" borderId="32" xfId="0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0" fillId="0" borderId="33" xfId="0" applyBorder="1"/>
    <xf numFmtId="0" fontId="0" fillId="0" borderId="37" xfId="0" applyBorder="1"/>
    <xf numFmtId="0" fontId="6" fillId="0" borderId="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/>
    <xf numFmtId="0" fontId="10" fillId="0" borderId="21" xfId="0" applyFont="1" applyBorder="1" applyAlignment="1">
      <alignment horizontal="center" vertical="center" wrapText="1"/>
    </xf>
    <xf numFmtId="0" fontId="0" fillId="0" borderId="32" xfId="0" applyBorder="1" applyAlignment="1">
      <alignment horizontal="right" wrapText="1"/>
    </xf>
    <xf numFmtId="0" fontId="11" fillId="0" borderId="2" xfId="0" applyFont="1" applyBorder="1" applyAlignment="1">
      <alignment vertical="top"/>
    </xf>
    <xf numFmtId="0" fontId="12" fillId="0" borderId="0" xfId="0" applyFont="1"/>
    <xf numFmtId="0" fontId="0" fillId="0" borderId="32" xfId="0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0" fontId="13" fillId="0" borderId="3" xfId="0" applyFont="1" applyBorder="1" applyAlignment="1">
      <alignment vertical="top"/>
    </xf>
    <xf numFmtId="0" fontId="0" fillId="2" borderId="3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9" fillId="3" borderId="41" xfId="0" applyFont="1" applyFill="1" applyBorder="1" applyAlignment="1">
      <alignment horizontal="center" vertical="top" wrapText="1"/>
    </xf>
    <xf numFmtId="0" fontId="19" fillId="3" borderId="52" xfId="0" applyFont="1" applyFill="1" applyBorder="1" applyAlignment="1">
      <alignment horizontal="center" vertical="top" wrapText="1"/>
    </xf>
    <xf numFmtId="0" fontId="19" fillId="3" borderId="51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4" fontId="8" fillId="0" borderId="32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4" fontId="8" fillId="2" borderId="32" xfId="0" applyNumberFormat="1" applyFont="1" applyFill="1" applyBorder="1" applyAlignment="1">
      <alignment horizontal="center" vertical="center" wrapText="1"/>
    </xf>
    <xf numFmtId="2" fontId="8" fillId="2" borderId="37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2" fontId="8" fillId="2" borderId="3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8" fillId="0" borderId="32" xfId="0" applyNumberFormat="1" applyFont="1" applyBorder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0" fontId="0" fillId="2" borderId="32" xfId="0" applyNumberFormat="1" applyFill="1" applyBorder="1" applyAlignment="1">
      <alignment horizontal="center" vertical="center" wrapText="1"/>
    </xf>
    <xf numFmtId="0" fontId="15" fillId="3" borderId="67" xfId="0" applyFont="1" applyFill="1" applyBorder="1" applyAlignment="1">
      <alignment horizontal="center" vertical="top" wrapText="1"/>
    </xf>
    <xf numFmtId="14" fontId="16" fillId="3" borderId="67" xfId="0" applyNumberFormat="1" applyFont="1" applyFill="1" applyBorder="1" applyAlignment="1">
      <alignment horizontal="right" vertical="top" wrapText="1"/>
    </xf>
    <xf numFmtId="0" fontId="16" fillId="3" borderId="67" xfId="0" applyFont="1" applyFill="1" applyBorder="1" applyAlignment="1">
      <alignment horizontal="right" vertical="top" wrapText="1"/>
    </xf>
    <xf numFmtId="4" fontId="16" fillId="3" borderId="67" xfId="0" applyNumberFormat="1" applyFont="1" applyFill="1" applyBorder="1" applyAlignment="1">
      <alignment horizontal="right" vertical="top" wrapText="1"/>
    </xf>
    <xf numFmtId="0" fontId="16" fillId="3" borderId="67" xfId="0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5" fillId="3" borderId="61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0" fontId="15" fillId="3" borderId="63" xfId="0" applyFont="1" applyFill="1" applyBorder="1" applyAlignment="1">
      <alignment horizontal="center" vertical="center" wrapText="1"/>
    </xf>
    <xf numFmtId="0" fontId="19" fillId="3" borderId="64" xfId="0" applyFont="1" applyFill="1" applyBorder="1" applyAlignment="1">
      <alignment horizontal="center" vertical="top" wrapText="1"/>
    </xf>
    <xf numFmtId="0" fontId="19" fillId="3" borderId="65" xfId="0" applyFont="1" applyFill="1" applyBorder="1" applyAlignment="1">
      <alignment horizontal="center" vertical="top" wrapText="1"/>
    </xf>
    <xf numFmtId="0" fontId="19" fillId="3" borderId="66" xfId="0" applyFont="1" applyFill="1" applyBorder="1" applyAlignment="1">
      <alignment horizontal="center" vertical="top" wrapText="1"/>
    </xf>
    <xf numFmtId="0" fontId="19" fillId="3" borderId="52" xfId="0" applyFont="1" applyFill="1" applyBorder="1" applyAlignment="1">
      <alignment horizontal="center" vertical="top" wrapText="1"/>
    </xf>
    <xf numFmtId="0" fontId="20" fillId="0" borderId="33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55" xfId="0" applyBorder="1" applyAlignment="1">
      <alignment wrapText="1"/>
    </xf>
    <xf numFmtId="0" fontId="15" fillId="3" borderId="56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57" xfId="0" applyFont="1" applyFill="1" applyBorder="1" applyAlignment="1">
      <alignment horizontal="center" vertical="center" wrapText="1"/>
    </xf>
    <xf numFmtId="0" fontId="15" fillId="3" borderId="58" xfId="0" applyFont="1" applyFill="1" applyBorder="1" applyAlignment="1">
      <alignment horizontal="center" vertical="center" wrapText="1"/>
    </xf>
    <xf numFmtId="0" fontId="15" fillId="3" borderId="59" xfId="0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 wrapText="1"/>
    </xf>
    <xf numFmtId="0" fontId="15" fillId="3" borderId="47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7" fillId="3" borderId="45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5" fillId="3" borderId="67" xfId="0" applyFont="1" applyFill="1" applyBorder="1" applyAlignment="1">
      <alignment horizontal="left" vertical="top" wrapText="1"/>
    </xf>
    <xf numFmtId="0" fontId="15" fillId="3" borderId="68" xfId="0" applyFont="1" applyFill="1" applyBorder="1" applyAlignment="1">
      <alignment horizontal="right" vertical="top" wrapText="1"/>
    </xf>
    <xf numFmtId="0" fontId="15" fillId="3" borderId="69" xfId="0" applyFont="1" applyFill="1" applyBorder="1" applyAlignment="1">
      <alignment horizontal="right" vertical="top" wrapText="1"/>
    </xf>
    <xf numFmtId="4" fontId="16" fillId="3" borderId="67" xfId="0" applyNumberFormat="1" applyFont="1" applyFill="1" applyBorder="1" applyAlignment="1">
      <alignment horizontal="right" vertical="top" wrapText="1"/>
    </xf>
    <xf numFmtId="4" fontId="16" fillId="3" borderId="67" xfId="0" applyNumberFormat="1" applyFont="1" applyFill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" fontId="9" fillId="0" borderId="41" xfId="0" applyNumberFormat="1" applyFont="1" applyBorder="1" applyAlignment="1">
      <alignment horizontal="center" vertical="center" wrapText="1"/>
    </xf>
    <xf numFmtId="1" fontId="0" fillId="0" borderId="41" xfId="0" applyNumberFormat="1" applyBorder="1" applyAlignment="1">
      <alignment horizontal="center" vertical="center" wrapText="1"/>
    </xf>
    <xf numFmtId="0" fontId="19" fillId="3" borderId="51" xfId="0" applyFont="1" applyFill="1" applyBorder="1" applyAlignment="1">
      <alignment horizontal="center" vertical="top" wrapText="1"/>
    </xf>
    <xf numFmtId="0" fontId="19" fillId="3" borderId="41" xfId="0" applyFont="1" applyFill="1" applyBorder="1" applyAlignment="1">
      <alignment horizontal="center" vertical="top" wrapText="1"/>
    </xf>
    <xf numFmtId="0" fontId="19" fillId="3" borderId="49" xfId="0" applyFont="1" applyFill="1" applyBorder="1" applyAlignment="1">
      <alignment horizontal="center" vertical="top" wrapText="1"/>
    </xf>
    <xf numFmtId="0" fontId="19" fillId="3" borderId="50" xfId="0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5" fillId="3" borderId="41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D8C9DA0-A06F-45DF-87C1-BE076F1A2451}" name="Таблица14" displayName="Таблица14" ref="A107:A124" totalsRowShown="0" headerRowDxfId="0">
  <autoFilter ref="A107:A124" xr:uid="{031D95A7-5D04-499D-A528-BB2825E5EE98}"/>
  <tableColumns count="1">
    <tableColumn id="1" xr3:uid="{E030A653-8202-470E-8583-E7EFCFB11C0F}" name="Столбец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FB120E9-8EBB-461D-9B44-AEDA51D08BC7}" name="Таблица24" displayName="Таблица24" ref="J107:J127" totalsRowShown="0">
  <autoFilter ref="J107:J127" xr:uid="{FAF8E919-BA4B-4878-9186-4981713970CD}"/>
  <tableColumns count="1">
    <tableColumn id="1" xr3:uid="{F90B1F23-E036-4676-B024-46AC80D26BB9}" name="Столбец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C7C136A-C2AD-4B6F-AEA2-9E1AF8441EF2}" name="Таблица25" displayName="Таблица25" ref="K107:K127" totalsRowShown="0">
  <autoFilter ref="K107:K127" xr:uid="{9DC40847-ADEF-48C4-99A2-4C09CC3D9AE1}"/>
  <tableColumns count="1">
    <tableColumn id="1" xr3:uid="{B73A1F16-4C3F-4842-ADF6-98E23A44CB70}" name="Столбец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FC9BE23-776F-4CAA-924E-176395B9D96F}" name="Таблица26" displayName="Таблица26" ref="L107:L127" totalsRowShown="0">
  <autoFilter ref="L107:L127" xr:uid="{A98CBEF9-2EF8-4FBB-8466-CD6A9E55674F}"/>
  <tableColumns count="1">
    <tableColumn id="1" xr3:uid="{4A02403C-073B-4CE6-85CA-FD4E1899D41A}" name="Столбец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8C8F78E-C3C2-496F-8C0E-B358C9F530D9}" name="Таблица16" displayName="Таблица16" ref="B107:B125" totalsRowShown="0">
  <autoFilter ref="B107:B125" xr:uid="{FD0F6D1F-FE60-43B7-AD90-26DF55FC3AE5}"/>
  <tableColumns count="1">
    <tableColumn id="1" xr3:uid="{BB13F599-23B6-47B9-B31F-88D2D53744FC}" name="Столбец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592B35B-32CA-4D33-A79A-3858CB0B132F}" name="Таблица17" displayName="Таблица17" ref="C107:C126" totalsRowShown="0">
  <autoFilter ref="C107:C126" xr:uid="{BCAC57BC-B529-4FCB-8C32-855B1DA4DA50}"/>
  <tableColumns count="1">
    <tableColumn id="1" xr3:uid="{FF37AF8C-8B65-4C71-ABC8-DDB685FE62F5}" name="Столбец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6F23EFB-AA0B-4A59-8535-6961D2EA2D9E}" name="Таблица18" displayName="Таблица18" ref="D107:D127" totalsRowShown="0">
  <autoFilter ref="D107:D127" xr:uid="{3FF1A069-92C7-4C8E-8F06-7818452F0A67}"/>
  <tableColumns count="1">
    <tableColumn id="1" xr3:uid="{5F6037FD-F82B-411A-A221-776AB3EF5D5F}" name="Столбец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EEAB26C-DFB9-4ED4-9BFB-C76F9CCE3CF2}" name="Таблица19" displayName="Таблица19" ref="E107:E127" totalsRowShown="0">
  <autoFilter ref="E107:E127" xr:uid="{CC85C4D8-7BC5-4839-9BF0-72411F67BD46}"/>
  <tableColumns count="1">
    <tableColumn id="1" xr3:uid="{04E97D69-1972-4609-9FAE-0C54E778E623}" name="Столбец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3BF34C4-81EE-4048-A9DA-F7E0D7155434}" name="Таблица20" displayName="Таблица20" ref="F107:F127" totalsRowShown="0">
  <autoFilter ref="F107:F127" xr:uid="{91EBFB84-54CE-4817-A7E4-E966831230A3}"/>
  <tableColumns count="1">
    <tableColumn id="1" xr3:uid="{DD270C53-2633-486F-8289-27328F21E91B}" name="Столбец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B3501C1-6151-4ECD-9110-5892C4F61178}" name="Таблица21" displayName="Таблица21" ref="G107:G127" totalsRowShown="0">
  <autoFilter ref="G107:G127" xr:uid="{3C06B79D-D9F5-4C4B-88B4-423190FD2C91}"/>
  <tableColumns count="1">
    <tableColumn id="1" xr3:uid="{754D2958-53ED-40BC-B174-EC0735B8798D}" name="Столбец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FA18A1B-34E3-4404-BE57-C4AC6776624F}" name="Таблица22" displayName="Таблица22" ref="H107:H127" totalsRowShown="0">
  <autoFilter ref="H107:H127" xr:uid="{AFF1B0BF-5238-4DB0-A260-F5341F5EDB60}"/>
  <tableColumns count="1">
    <tableColumn id="1" xr3:uid="{D34BDA88-1D56-4E71-B336-CC98521687F9}" name="Столбец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92A37E7-FFF5-4BCD-B789-D95052C7F54E}" name="Таблица23" displayName="Таблица23" ref="I107:I127" totalsRowShown="0">
  <autoFilter ref="I107:I127" xr:uid="{60069EE1-0009-4AC4-8081-D2146313103C}"/>
  <tableColumns count="1">
    <tableColumn id="1" xr3:uid="{47A118B6-BFBF-417B-9A99-86F06507EA4F}" name="Столбец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W129"/>
  <sheetViews>
    <sheetView tabSelected="1" zoomScale="86" zoomScaleNormal="86" workbookViewId="0">
      <selection activeCell="J3" sqref="J3"/>
    </sheetView>
  </sheetViews>
  <sheetFormatPr defaultRowHeight="12.75" x14ac:dyDescent="0.2"/>
  <cols>
    <col min="1" max="1" width="4.7109375" customWidth="1"/>
    <col min="2" max="2" width="24"/>
    <col min="3" max="3" width="43" customWidth="1"/>
    <col min="4" max="4" width="11" customWidth="1"/>
    <col min="5" max="5" width="10.28515625" customWidth="1"/>
    <col min="6" max="6" width="13" customWidth="1"/>
    <col min="7" max="7" width="13.7109375" customWidth="1"/>
    <col min="8" max="8" width="1.85546875" hidden="1" customWidth="1"/>
    <col min="9" max="9" width="12.5703125" customWidth="1"/>
    <col min="10" max="10" width="25.85546875" customWidth="1"/>
    <col min="11" max="11" width="24"/>
    <col min="12" max="12" width="12.5703125" customWidth="1"/>
  </cols>
  <sheetData>
    <row r="1" spans="1:13" x14ac:dyDescent="0.2">
      <c r="A1" s="1" t="s">
        <v>0</v>
      </c>
    </row>
    <row r="3" spans="1:13" ht="19.5" x14ac:dyDescent="0.2">
      <c r="A3" s="20" t="s">
        <v>545</v>
      </c>
    </row>
    <row r="5" spans="1:13" ht="18.75" x14ac:dyDescent="0.2">
      <c r="A5" s="24" t="s">
        <v>190</v>
      </c>
      <c r="B5" s="21"/>
      <c r="C5" s="21"/>
      <c r="D5" s="21"/>
      <c r="E5" s="21"/>
      <c r="F5" s="21"/>
    </row>
    <row r="6" spans="1:13" ht="16.5" x14ac:dyDescent="0.2">
      <c r="A6" s="6" t="s">
        <v>15</v>
      </c>
    </row>
    <row r="7" spans="1:13" x14ac:dyDescent="0.2">
      <c r="A7" s="2"/>
    </row>
    <row r="8" spans="1:13" ht="13.5" thickBot="1" x14ac:dyDescent="0.25">
      <c r="B8" s="17" t="s">
        <v>547</v>
      </c>
    </row>
    <row r="9" spans="1:13" ht="51.75" thickBot="1" x14ac:dyDescent="0.25">
      <c r="A9" s="19" t="s">
        <v>1</v>
      </c>
      <c r="B9" s="3" t="s">
        <v>2</v>
      </c>
      <c r="C9" s="4" t="s">
        <v>3</v>
      </c>
      <c r="D9" s="9" t="s">
        <v>112</v>
      </c>
      <c r="E9" s="9" t="s">
        <v>17</v>
      </c>
      <c r="F9" s="16" t="s">
        <v>473</v>
      </c>
      <c r="G9" s="131" t="s">
        <v>226</v>
      </c>
      <c r="H9" s="132"/>
      <c r="I9" s="15" t="s">
        <v>227</v>
      </c>
      <c r="J9" s="5" t="s">
        <v>4</v>
      </c>
      <c r="K9" s="7" t="s">
        <v>16</v>
      </c>
      <c r="L9" s="8" t="s">
        <v>111</v>
      </c>
      <c r="M9" s="22" t="s">
        <v>552</v>
      </c>
    </row>
    <row r="10" spans="1:13" ht="30.75" thickBot="1" x14ac:dyDescent="0.25">
      <c r="A10" s="13" t="s">
        <v>20</v>
      </c>
      <c r="B10" s="34" t="s">
        <v>188</v>
      </c>
      <c r="C10" s="35" t="s">
        <v>134</v>
      </c>
      <c r="D10" s="36" t="s">
        <v>278</v>
      </c>
      <c r="E10" s="37" t="s">
        <v>542</v>
      </c>
      <c r="F10" s="38">
        <v>39959</v>
      </c>
      <c r="G10" s="39" t="s">
        <v>418</v>
      </c>
      <c r="H10" s="40"/>
      <c r="I10" s="41" t="s">
        <v>130</v>
      </c>
      <c r="J10" s="42" t="s">
        <v>5</v>
      </c>
      <c r="K10" s="43"/>
      <c r="L10" s="44"/>
      <c r="M10" s="45" t="s">
        <v>560</v>
      </c>
    </row>
    <row r="11" spans="1:13" ht="32.25" thickBot="1" x14ac:dyDescent="0.25">
      <c r="A11" s="13" t="s">
        <v>21</v>
      </c>
      <c r="B11" s="46" t="s">
        <v>187</v>
      </c>
      <c r="C11" s="47" t="s">
        <v>137</v>
      </c>
      <c r="D11" s="36" t="s">
        <v>419</v>
      </c>
      <c r="E11" s="37" t="s">
        <v>541</v>
      </c>
      <c r="F11" s="38">
        <v>39959</v>
      </c>
      <c r="G11" s="39" t="s">
        <v>420</v>
      </c>
      <c r="H11" s="40"/>
      <c r="I11" s="41" t="s">
        <v>129</v>
      </c>
      <c r="J11" s="42" t="s">
        <v>6</v>
      </c>
      <c r="K11" s="43"/>
      <c r="L11" s="48"/>
      <c r="M11" s="45" t="s">
        <v>560</v>
      </c>
    </row>
    <row r="12" spans="1:13" ht="30.75" thickBot="1" x14ac:dyDescent="0.25">
      <c r="A12" s="13" t="s">
        <v>22</v>
      </c>
      <c r="B12" s="34" t="s">
        <v>188</v>
      </c>
      <c r="C12" s="49" t="s">
        <v>138</v>
      </c>
      <c r="D12" s="36" t="s">
        <v>278</v>
      </c>
      <c r="E12" s="50" t="s">
        <v>540</v>
      </c>
      <c r="F12" s="38">
        <v>39959</v>
      </c>
      <c r="G12" s="39" t="s">
        <v>421</v>
      </c>
      <c r="H12" s="40"/>
      <c r="I12" s="41" t="s">
        <v>128</v>
      </c>
      <c r="J12" s="42" t="s">
        <v>7</v>
      </c>
      <c r="K12" s="51" t="s">
        <v>425</v>
      </c>
      <c r="L12" s="44">
        <v>269145.59000000003</v>
      </c>
      <c r="M12" s="45" t="s">
        <v>560</v>
      </c>
    </row>
    <row r="13" spans="1:13" ht="30.75" thickBot="1" x14ac:dyDescent="0.25">
      <c r="A13" s="13" t="s">
        <v>23</v>
      </c>
      <c r="B13" s="52" t="s">
        <v>188</v>
      </c>
      <c r="C13" s="35" t="s">
        <v>139</v>
      </c>
      <c r="D13" s="36" t="s">
        <v>363</v>
      </c>
      <c r="E13" s="53" t="s">
        <v>539</v>
      </c>
      <c r="F13" s="38">
        <v>39959</v>
      </c>
      <c r="G13" s="39" t="s">
        <v>422</v>
      </c>
      <c r="H13" s="40"/>
      <c r="I13" s="54" t="s">
        <v>127</v>
      </c>
      <c r="J13" s="42" t="s">
        <v>7</v>
      </c>
      <c r="K13" s="43"/>
      <c r="L13" s="48"/>
      <c r="M13" s="45" t="s">
        <v>560</v>
      </c>
    </row>
    <row r="14" spans="1:13" ht="30.75" thickBot="1" x14ac:dyDescent="0.25">
      <c r="A14" s="55" t="s">
        <v>24</v>
      </c>
      <c r="B14" s="52" t="s">
        <v>189</v>
      </c>
      <c r="C14" s="49" t="s">
        <v>136</v>
      </c>
      <c r="D14" s="36" t="s">
        <v>369</v>
      </c>
      <c r="E14" s="37" t="s">
        <v>538</v>
      </c>
      <c r="F14" s="38">
        <v>39959</v>
      </c>
      <c r="G14" s="39" t="s">
        <v>405</v>
      </c>
      <c r="H14" s="40"/>
      <c r="I14" s="54" t="s">
        <v>126</v>
      </c>
      <c r="J14" s="42" t="s">
        <v>6</v>
      </c>
      <c r="K14" s="43"/>
      <c r="L14" s="44"/>
      <c r="M14" s="45" t="s">
        <v>560</v>
      </c>
    </row>
    <row r="15" spans="1:13" ht="40.5" customHeight="1" thickBot="1" x14ac:dyDescent="0.25">
      <c r="A15" s="55" t="s">
        <v>25</v>
      </c>
      <c r="B15" s="52" t="s">
        <v>186</v>
      </c>
      <c r="C15" s="37" t="s">
        <v>135</v>
      </c>
      <c r="D15" s="36" t="s">
        <v>298</v>
      </c>
      <c r="E15" s="37" t="s">
        <v>537</v>
      </c>
      <c r="F15" s="38">
        <v>39959</v>
      </c>
      <c r="G15" s="39" t="s">
        <v>406</v>
      </c>
      <c r="H15" s="40"/>
      <c r="I15" s="54" t="s">
        <v>125</v>
      </c>
      <c r="J15" s="42" t="s">
        <v>7</v>
      </c>
      <c r="K15" s="43"/>
      <c r="L15" s="48"/>
      <c r="M15" s="45" t="s">
        <v>560</v>
      </c>
    </row>
    <row r="16" spans="1:13" ht="30.75" thickBot="1" x14ac:dyDescent="0.25">
      <c r="A16" s="55" t="s">
        <v>26</v>
      </c>
      <c r="B16" s="56" t="s">
        <v>27</v>
      </c>
      <c r="C16" s="49" t="s">
        <v>140</v>
      </c>
      <c r="D16" s="36" t="s">
        <v>295</v>
      </c>
      <c r="E16" s="53" t="s">
        <v>536</v>
      </c>
      <c r="F16" s="38">
        <v>39959</v>
      </c>
      <c r="G16" s="39" t="s">
        <v>407</v>
      </c>
      <c r="H16" s="40"/>
      <c r="I16" s="41" t="s">
        <v>124</v>
      </c>
      <c r="J16" s="42" t="s">
        <v>7</v>
      </c>
      <c r="K16" s="43"/>
      <c r="L16" s="44"/>
      <c r="M16" s="45" t="s">
        <v>560</v>
      </c>
    </row>
    <row r="17" spans="1:13" ht="32.25" thickBot="1" x14ac:dyDescent="0.25">
      <c r="A17" s="55" t="s">
        <v>28</v>
      </c>
      <c r="B17" s="57" t="s">
        <v>132</v>
      </c>
      <c r="C17" s="49" t="s">
        <v>141</v>
      </c>
      <c r="D17" s="36" t="s">
        <v>269</v>
      </c>
      <c r="E17" s="53"/>
      <c r="F17" s="38">
        <v>39959</v>
      </c>
      <c r="G17" s="39" t="s">
        <v>408</v>
      </c>
      <c r="H17" s="40"/>
      <c r="I17" s="41" t="s">
        <v>123</v>
      </c>
      <c r="J17" s="42" t="s">
        <v>6</v>
      </c>
      <c r="K17" s="43"/>
      <c r="L17" s="48"/>
      <c r="M17" s="45" t="s">
        <v>560</v>
      </c>
    </row>
    <row r="18" spans="1:13" ht="32.25" thickBot="1" x14ac:dyDescent="0.25">
      <c r="A18" s="55" t="s">
        <v>29</v>
      </c>
      <c r="B18" s="58" t="s">
        <v>30</v>
      </c>
      <c r="C18" s="49" t="s">
        <v>142</v>
      </c>
      <c r="D18" s="36" t="s">
        <v>271</v>
      </c>
      <c r="E18" s="53"/>
      <c r="F18" s="38">
        <v>39959</v>
      </c>
      <c r="G18" s="39" t="s">
        <v>409</v>
      </c>
      <c r="H18" s="40"/>
      <c r="I18" s="54" t="s">
        <v>122</v>
      </c>
      <c r="J18" s="42" t="s">
        <v>7</v>
      </c>
      <c r="K18" s="43"/>
      <c r="L18" s="44"/>
      <c r="M18" s="45" t="s">
        <v>560</v>
      </c>
    </row>
    <row r="19" spans="1:13" ht="30.75" thickBot="1" x14ac:dyDescent="0.25">
      <c r="A19" s="55" t="s">
        <v>31</v>
      </c>
      <c r="B19" s="56" t="s">
        <v>27</v>
      </c>
      <c r="C19" s="59" t="s">
        <v>191</v>
      </c>
      <c r="D19" s="36" t="s">
        <v>369</v>
      </c>
      <c r="E19" s="37" t="s">
        <v>477</v>
      </c>
      <c r="F19" s="38">
        <v>39959</v>
      </c>
      <c r="G19" s="39" t="s">
        <v>410</v>
      </c>
      <c r="H19" s="40"/>
      <c r="I19" s="54" t="s">
        <v>121</v>
      </c>
      <c r="J19" s="5" t="s">
        <v>7</v>
      </c>
      <c r="K19" s="43"/>
      <c r="L19" s="48"/>
      <c r="M19" s="45" t="s">
        <v>560</v>
      </c>
    </row>
    <row r="20" spans="1:13" ht="32.25" thickBot="1" x14ac:dyDescent="0.25">
      <c r="A20" s="60" t="s">
        <v>32</v>
      </c>
      <c r="B20" s="61" t="s">
        <v>33</v>
      </c>
      <c r="C20" s="62" t="s">
        <v>191</v>
      </c>
      <c r="D20" s="36" t="s">
        <v>369</v>
      </c>
      <c r="E20" s="37" t="s">
        <v>543</v>
      </c>
      <c r="F20" s="38">
        <v>39959</v>
      </c>
      <c r="G20" s="39" t="s">
        <v>411</v>
      </c>
      <c r="H20" s="40"/>
      <c r="I20" s="54" t="s">
        <v>120</v>
      </c>
      <c r="J20" s="5" t="s">
        <v>7</v>
      </c>
      <c r="K20" s="43"/>
      <c r="L20" s="63"/>
      <c r="M20" s="45" t="s">
        <v>560</v>
      </c>
    </row>
    <row r="21" spans="1:13" ht="32.25" thickBot="1" x14ac:dyDescent="0.25">
      <c r="A21" s="55" t="s">
        <v>34</v>
      </c>
      <c r="B21" s="61" t="s">
        <v>35</v>
      </c>
      <c r="C21" s="62" t="s">
        <v>191</v>
      </c>
      <c r="D21" s="36" t="s">
        <v>412</v>
      </c>
      <c r="E21" s="53"/>
      <c r="F21" s="38">
        <v>39959</v>
      </c>
      <c r="G21" s="39" t="s">
        <v>413</v>
      </c>
      <c r="H21" s="40"/>
      <c r="I21" s="18" t="s">
        <v>119</v>
      </c>
      <c r="J21" s="5" t="s">
        <v>7</v>
      </c>
      <c r="K21" s="43"/>
      <c r="L21" s="48"/>
      <c r="M21" s="45" t="s">
        <v>560</v>
      </c>
    </row>
    <row r="22" spans="1:13" ht="32.25" thickBot="1" x14ac:dyDescent="0.25">
      <c r="A22" s="64" t="s">
        <v>36</v>
      </c>
      <c r="B22" s="65" t="s">
        <v>37</v>
      </c>
      <c r="C22" s="66" t="s">
        <v>191</v>
      </c>
      <c r="D22" s="36" t="s">
        <v>369</v>
      </c>
      <c r="E22" s="37" t="s">
        <v>544</v>
      </c>
      <c r="F22" s="38">
        <v>39959</v>
      </c>
      <c r="G22" s="39" t="s">
        <v>414</v>
      </c>
      <c r="H22" s="40"/>
      <c r="I22" s="41" t="s">
        <v>118</v>
      </c>
      <c r="J22" s="42" t="s">
        <v>7</v>
      </c>
      <c r="K22" s="67"/>
      <c r="L22" s="48"/>
      <c r="M22" s="45" t="s">
        <v>560</v>
      </c>
    </row>
    <row r="23" spans="1:13" ht="30.75" thickBot="1" x14ac:dyDescent="0.25">
      <c r="A23" s="64" t="s">
        <v>38</v>
      </c>
      <c r="B23" s="68" t="s">
        <v>27</v>
      </c>
      <c r="C23" s="49" t="s">
        <v>143</v>
      </c>
      <c r="D23" s="36" t="s">
        <v>356</v>
      </c>
      <c r="E23" s="37" t="s">
        <v>478</v>
      </c>
      <c r="F23" s="38">
        <v>39959</v>
      </c>
      <c r="G23" s="39" t="s">
        <v>415</v>
      </c>
      <c r="H23" s="40"/>
      <c r="I23" s="36" t="s">
        <v>297</v>
      </c>
      <c r="J23" s="5" t="s">
        <v>7</v>
      </c>
      <c r="K23" s="67"/>
      <c r="L23" s="48"/>
      <c r="M23" s="45" t="s">
        <v>560</v>
      </c>
    </row>
    <row r="24" spans="1:13" ht="30.75" thickBot="1" x14ac:dyDescent="0.25">
      <c r="A24" s="64" t="s">
        <v>39</v>
      </c>
      <c r="B24" s="68" t="s">
        <v>40</v>
      </c>
      <c r="C24" s="66" t="s">
        <v>192</v>
      </c>
      <c r="D24" s="36" t="s">
        <v>381</v>
      </c>
      <c r="E24" s="69" t="s">
        <v>535</v>
      </c>
      <c r="F24" s="38">
        <v>39959</v>
      </c>
      <c r="G24" s="39" t="s">
        <v>416</v>
      </c>
      <c r="H24" s="40"/>
      <c r="I24" s="50" t="s">
        <v>417</v>
      </c>
      <c r="J24" s="5" t="s">
        <v>7</v>
      </c>
      <c r="K24" s="70" t="s">
        <v>426</v>
      </c>
      <c r="L24" s="48"/>
      <c r="M24" s="45" t="s">
        <v>560</v>
      </c>
    </row>
    <row r="25" spans="1:13" ht="30.75" thickBot="1" x14ac:dyDescent="0.25">
      <c r="A25" s="64" t="s">
        <v>41</v>
      </c>
      <c r="B25" s="68" t="s">
        <v>40</v>
      </c>
      <c r="C25" s="66" t="s">
        <v>193</v>
      </c>
      <c r="D25" s="36" t="s">
        <v>381</v>
      </c>
      <c r="E25" s="69" t="s">
        <v>534</v>
      </c>
      <c r="F25" s="38">
        <v>39959</v>
      </c>
      <c r="G25" s="39" t="s">
        <v>382</v>
      </c>
      <c r="H25" s="40"/>
      <c r="I25" s="50" t="s">
        <v>383</v>
      </c>
      <c r="J25" s="5" t="s">
        <v>7</v>
      </c>
      <c r="K25" s="70" t="s">
        <v>427</v>
      </c>
      <c r="L25" s="48">
        <v>6280442.7000000002</v>
      </c>
      <c r="M25" s="45" t="s">
        <v>560</v>
      </c>
    </row>
    <row r="26" spans="1:13" ht="30.75" thickBot="1" x14ac:dyDescent="0.25">
      <c r="A26" s="64" t="s">
        <v>42</v>
      </c>
      <c r="B26" s="68" t="s">
        <v>40</v>
      </c>
      <c r="C26" s="66" t="s">
        <v>194</v>
      </c>
      <c r="D26" s="36" t="s">
        <v>384</v>
      </c>
      <c r="E26" s="69" t="s">
        <v>533</v>
      </c>
      <c r="F26" s="38">
        <v>39959</v>
      </c>
      <c r="G26" s="39" t="s">
        <v>385</v>
      </c>
      <c r="H26" s="40"/>
      <c r="I26" s="50" t="s">
        <v>386</v>
      </c>
      <c r="J26" s="5" t="s">
        <v>7</v>
      </c>
      <c r="K26" s="70" t="s">
        <v>428</v>
      </c>
      <c r="L26" s="48">
        <v>1347283.37</v>
      </c>
      <c r="M26" s="45" t="s">
        <v>560</v>
      </c>
    </row>
    <row r="27" spans="1:13" ht="30.75" thickBot="1" x14ac:dyDescent="0.25">
      <c r="A27" s="64" t="s">
        <v>43</v>
      </c>
      <c r="B27" s="68" t="s">
        <v>40</v>
      </c>
      <c r="C27" s="66" t="s">
        <v>195</v>
      </c>
      <c r="D27" s="36" t="s">
        <v>387</v>
      </c>
      <c r="E27" s="69" t="s">
        <v>532</v>
      </c>
      <c r="F27" s="38">
        <v>39959</v>
      </c>
      <c r="G27" s="39" t="s">
        <v>388</v>
      </c>
      <c r="H27" s="40"/>
      <c r="I27" s="50" t="s">
        <v>389</v>
      </c>
      <c r="J27" s="5" t="s">
        <v>7</v>
      </c>
      <c r="K27" s="70" t="s">
        <v>429</v>
      </c>
      <c r="L27" s="48"/>
      <c r="M27" s="45" t="s">
        <v>560</v>
      </c>
    </row>
    <row r="28" spans="1:13" ht="30.75" thickBot="1" x14ac:dyDescent="0.25">
      <c r="A28" s="64" t="s">
        <v>44</v>
      </c>
      <c r="B28" s="68" t="s">
        <v>40</v>
      </c>
      <c r="C28" s="66" t="s">
        <v>196</v>
      </c>
      <c r="D28" s="36" t="s">
        <v>269</v>
      </c>
      <c r="E28" s="69" t="s">
        <v>531</v>
      </c>
      <c r="F28" s="38">
        <v>39959</v>
      </c>
      <c r="G28" s="39" t="s">
        <v>390</v>
      </c>
      <c r="H28" s="40"/>
      <c r="I28" s="50" t="s">
        <v>391</v>
      </c>
      <c r="J28" s="5" t="s">
        <v>7</v>
      </c>
      <c r="K28" s="70" t="s">
        <v>430</v>
      </c>
      <c r="L28" s="48"/>
      <c r="M28" s="45" t="s">
        <v>560</v>
      </c>
    </row>
    <row r="29" spans="1:13" ht="30.75" thickBot="1" x14ac:dyDescent="0.25">
      <c r="A29" s="64" t="s">
        <v>45</v>
      </c>
      <c r="B29" s="68" t="s">
        <v>40</v>
      </c>
      <c r="C29" s="66" t="s">
        <v>197</v>
      </c>
      <c r="D29" s="36" t="s">
        <v>392</v>
      </c>
      <c r="E29" s="69" t="s">
        <v>530</v>
      </c>
      <c r="F29" s="38">
        <v>39959</v>
      </c>
      <c r="G29" s="39" t="s">
        <v>393</v>
      </c>
      <c r="H29" s="40"/>
      <c r="I29" s="50" t="s">
        <v>394</v>
      </c>
      <c r="J29" s="5" t="s">
        <v>7</v>
      </c>
      <c r="K29" s="70" t="s">
        <v>431</v>
      </c>
      <c r="L29" s="48">
        <v>3509729.79</v>
      </c>
      <c r="M29" s="45" t="s">
        <v>560</v>
      </c>
    </row>
    <row r="30" spans="1:13" ht="30.75" thickBot="1" x14ac:dyDescent="0.25">
      <c r="A30" s="64" t="s">
        <v>46</v>
      </c>
      <c r="B30" s="68" t="s">
        <v>40</v>
      </c>
      <c r="C30" s="66" t="s">
        <v>198</v>
      </c>
      <c r="D30" s="36" t="s">
        <v>392</v>
      </c>
      <c r="E30" s="69" t="s">
        <v>529</v>
      </c>
      <c r="F30" s="38">
        <v>39959</v>
      </c>
      <c r="G30" s="39" t="s">
        <v>367</v>
      </c>
      <c r="H30" s="40"/>
      <c r="I30" s="50" t="s">
        <v>368</v>
      </c>
      <c r="J30" s="5" t="s">
        <v>7</v>
      </c>
      <c r="K30" s="70" t="s">
        <v>433</v>
      </c>
      <c r="L30" s="48">
        <v>5758475.6200000001</v>
      </c>
      <c r="M30" s="45" t="s">
        <v>560</v>
      </c>
    </row>
    <row r="31" spans="1:13" ht="30.75" thickBot="1" x14ac:dyDescent="0.25">
      <c r="A31" s="64" t="s">
        <v>47</v>
      </c>
      <c r="B31" s="68" t="s">
        <v>40</v>
      </c>
      <c r="C31" s="66" t="s">
        <v>199</v>
      </c>
      <c r="D31" s="36" t="s">
        <v>331</v>
      </c>
      <c r="E31" s="69" t="s">
        <v>528</v>
      </c>
      <c r="F31" s="38">
        <v>39959</v>
      </c>
      <c r="G31" s="39" t="s">
        <v>395</v>
      </c>
      <c r="H31" s="40"/>
      <c r="I31" s="50" t="s">
        <v>396</v>
      </c>
      <c r="J31" s="5" t="s">
        <v>7</v>
      </c>
      <c r="K31" s="70" t="s">
        <v>432</v>
      </c>
      <c r="L31" s="48"/>
      <c r="M31" s="45" t="s">
        <v>560</v>
      </c>
    </row>
    <row r="32" spans="1:13" ht="30.75" thickBot="1" x14ac:dyDescent="0.25">
      <c r="A32" s="64" t="s">
        <v>48</v>
      </c>
      <c r="B32" s="68" t="s">
        <v>40</v>
      </c>
      <c r="C32" s="66" t="s">
        <v>200</v>
      </c>
      <c r="D32" s="36" t="s">
        <v>271</v>
      </c>
      <c r="E32" s="69" t="s">
        <v>527</v>
      </c>
      <c r="F32" s="38">
        <v>39959</v>
      </c>
      <c r="G32" s="39" t="s">
        <v>397</v>
      </c>
      <c r="H32" s="40"/>
      <c r="I32" s="50" t="s">
        <v>398</v>
      </c>
      <c r="J32" s="5" t="s">
        <v>7</v>
      </c>
      <c r="K32" s="70" t="s">
        <v>434</v>
      </c>
      <c r="L32" s="48"/>
      <c r="M32" s="45" t="s">
        <v>560</v>
      </c>
    </row>
    <row r="33" spans="1:13" ht="30.75" thickBot="1" x14ac:dyDescent="0.25">
      <c r="A33" s="64" t="s">
        <v>49</v>
      </c>
      <c r="B33" s="68" t="s">
        <v>40</v>
      </c>
      <c r="C33" s="66" t="s">
        <v>201</v>
      </c>
      <c r="D33" s="36" t="s">
        <v>278</v>
      </c>
      <c r="E33" s="69" t="s">
        <v>526</v>
      </c>
      <c r="F33" s="38">
        <v>39959</v>
      </c>
      <c r="G33" s="39" t="s">
        <v>399</v>
      </c>
      <c r="H33" s="40"/>
      <c r="I33" s="50" t="s">
        <v>400</v>
      </c>
      <c r="J33" s="5" t="s">
        <v>6</v>
      </c>
      <c r="K33" s="70" t="s">
        <v>435</v>
      </c>
      <c r="L33" s="48">
        <v>1944099.17</v>
      </c>
      <c r="M33" s="45" t="s">
        <v>560</v>
      </c>
    </row>
    <row r="34" spans="1:13" ht="30.75" thickBot="1" x14ac:dyDescent="0.25">
      <c r="A34" s="64" t="s">
        <v>50</v>
      </c>
      <c r="B34" s="68" t="s">
        <v>40</v>
      </c>
      <c r="C34" s="66" t="s">
        <v>202</v>
      </c>
      <c r="D34" s="36" t="s">
        <v>356</v>
      </c>
      <c r="E34" s="69" t="s">
        <v>525</v>
      </c>
      <c r="F34" s="38">
        <v>39959</v>
      </c>
      <c r="G34" s="39" t="s">
        <v>401</v>
      </c>
      <c r="H34" s="40"/>
      <c r="I34" s="50" t="s">
        <v>402</v>
      </c>
      <c r="J34" s="5" t="s">
        <v>7</v>
      </c>
      <c r="K34" s="70" t="s">
        <v>436</v>
      </c>
      <c r="L34" s="48">
        <v>3213332.19</v>
      </c>
      <c r="M34" s="45" t="s">
        <v>560</v>
      </c>
    </row>
    <row r="35" spans="1:13" ht="30.75" thickBot="1" x14ac:dyDescent="0.25">
      <c r="A35" s="64" t="s">
        <v>51</v>
      </c>
      <c r="B35" s="68" t="s">
        <v>40</v>
      </c>
      <c r="C35" s="66" t="s">
        <v>203</v>
      </c>
      <c r="D35" s="36" t="s">
        <v>337</v>
      </c>
      <c r="E35" s="71" t="s">
        <v>524</v>
      </c>
      <c r="F35" s="38">
        <v>39959</v>
      </c>
      <c r="G35" s="39" t="s">
        <v>403</v>
      </c>
      <c r="H35" s="40"/>
      <c r="I35" s="72" t="s">
        <v>404</v>
      </c>
      <c r="J35" s="5" t="s">
        <v>5</v>
      </c>
      <c r="K35" s="70" t="s">
        <v>437</v>
      </c>
      <c r="L35" s="48">
        <v>4631118.1100000003</v>
      </c>
      <c r="M35" s="45" t="s">
        <v>560</v>
      </c>
    </row>
    <row r="36" spans="1:13" ht="30.75" thickBot="1" x14ac:dyDescent="0.25">
      <c r="A36" s="64" t="s">
        <v>52</v>
      </c>
      <c r="B36" s="68" t="s">
        <v>40</v>
      </c>
      <c r="C36" s="66" t="s">
        <v>204</v>
      </c>
      <c r="D36" s="36" t="s">
        <v>356</v>
      </c>
      <c r="E36" s="71" t="s">
        <v>523</v>
      </c>
      <c r="F36" s="38">
        <v>39959</v>
      </c>
      <c r="G36" s="39" t="s">
        <v>357</v>
      </c>
      <c r="H36" s="40"/>
      <c r="I36" s="72" t="s">
        <v>358</v>
      </c>
      <c r="J36" s="5" t="s">
        <v>7</v>
      </c>
      <c r="K36" s="70" t="s">
        <v>438</v>
      </c>
      <c r="L36" s="48"/>
      <c r="M36" s="45" t="s">
        <v>560</v>
      </c>
    </row>
    <row r="37" spans="1:13" ht="30.75" thickBot="1" x14ac:dyDescent="0.25">
      <c r="A37" s="64" t="s">
        <v>53</v>
      </c>
      <c r="B37" s="68" t="s">
        <v>40</v>
      </c>
      <c r="C37" s="66" t="s">
        <v>205</v>
      </c>
      <c r="D37" s="36" t="s">
        <v>337</v>
      </c>
      <c r="E37" s="71" t="s">
        <v>522</v>
      </c>
      <c r="F37" s="38">
        <v>39959</v>
      </c>
      <c r="G37" s="39" t="s">
        <v>359</v>
      </c>
      <c r="H37" s="40"/>
      <c r="I37" s="72" t="s">
        <v>360</v>
      </c>
      <c r="J37" s="5" t="s">
        <v>7</v>
      </c>
      <c r="K37" s="70" t="s">
        <v>439</v>
      </c>
      <c r="L37" s="48">
        <v>8839245.0099999998</v>
      </c>
      <c r="M37" s="45" t="s">
        <v>560</v>
      </c>
    </row>
    <row r="38" spans="1:13" ht="30.75" thickBot="1" x14ac:dyDescent="0.25">
      <c r="A38" s="64" t="s">
        <v>54</v>
      </c>
      <c r="B38" s="68" t="s">
        <v>40</v>
      </c>
      <c r="C38" s="66" t="s">
        <v>206</v>
      </c>
      <c r="D38" s="36" t="s">
        <v>293</v>
      </c>
      <c r="E38" s="71" t="s">
        <v>521</v>
      </c>
      <c r="F38" s="38">
        <v>39959</v>
      </c>
      <c r="G38" s="39" t="s">
        <v>361</v>
      </c>
      <c r="H38" s="40"/>
      <c r="I38" s="72" t="s">
        <v>362</v>
      </c>
      <c r="J38" s="5" t="s">
        <v>5</v>
      </c>
      <c r="K38" s="70" t="s">
        <v>440</v>
      </c>
      <c r="L38" s="48"/>
      <c r="M38" s="45" t="s">
        <v>560</v>
      </c>
    </row>
    <row r="39" spans="1:13" ht="30.75" thickBot="1" x14ac:dyDescent="0.25">
      <c r="A39" s="64" t="s">
        <v>55</v>
      </c>
      <c r="B39" s="68" t="s">
        <v>40</v>
      </c>
      <c r="C39" s="66" t="s">
        <v>207</v>
      </c>
      <c r="D39" s="36" t="s">
        <v>363</v>
      </c>
      <c r="E39" s="71" t="s">
        <v>520</v>
      </c>
      <c r="F39" s="38">
        <v>39959</v>
      </c>
      <c r="G39" s="39" t="s">
        <v>364</v>
      </c>
      <c r="H39" s="40"/>
      <c r="I39" s="72" t="s">
        <v>365</v>
      </c>
      <c r="J39" s="5" t="s">
        <v>7</v>
      </c>
      <c r="K39" s="70" t="s">
        <v>441</v>
      </c>
      <c r="L39" s="48">
        <v>8779182.1899999995</v>
      </c>
      <c r="M39" s="45" t="s">
        <v>560</v>
      </c>
    </row>
    <row r="40" spans="1:13" ht="30.75" thickBot="1" x14ac:dyDescent="0.25">
      <c r="A40" s="64" t="s">
        <v>56</v>
      </c>
      <c r="B40" s="68" t="s">
        <v>40</v>
      </c>
      <c r="C40" s="66" t="s">
        <v>208</v>
      </c>
      <c r="D40" s="36" t="s">
        <v>281</v>
      </c>
      <c r="E40" s="71" t="s">
        <v>519</v>
      </c>
      <c r="F40" s="38">
        <v>39959</v>
      </c>
      <c r="G40" s="73" t="s">
        <v>474</v>
      </c>
      <c r="H40" s="74"/>
      <c r="I40" s="72" t="s">
        <v>366</v>
      </c>
      <c r="J40" s="5" t="s">
        <v>7</v>
      </c>
      <c r="K40" s="70" t="s">
        <v>442</v>
      </c>
      <c r="L40" s="48">
        <v>11729267.699999999</v>
      </c>
      <c r="M40" s="45" t="s">
        <v>560</v>
      </c>
    </row>
    <row r="41" spans="1:13" ht="30.75" thickBot="1" x14ac:dyDescent="0.25">
      <c r="A41" s="64" t="s">
        <v>57</v>
      </c>
      <c r="B41" s="68" t="s">
        <v>40</v>
      </c>
      <c r="C41" s="66" t="s">
        <v>209</v>
      </c>
      <c r="D41" s="36" t="s">
        <v>331</v>
      </c>
      <c r="E41" s="71" t="s">
        <v>518</v>
      </c>
      <c r="F41" s="38">
        <v>39959</v>
      </c>
      <c r="G41" s="39" t="s">
        <v>367</v>
      </c>
      <c r="H41" s="40"/>
      <c r="I41" s="72" t="s">
        <v>368</v>
      </c>
      <c r="J41" s="5" t="s">
        <v>7</v>
      </c>
      <c r="K41" s="70" t="s">
        <v>443</v>
      </c>
      <c r="L41" s="48">
        <v>3570651.37</v>
      </c>
      <c r="M41" s="45" t="s">
        <v>560</v>
      </c>
    </row>
    <row r="42" spans="1:13" ht="30.75" thickBot="1" x14ac:dyDescent="0.25">
      <c r="A42" s="64" t="s">
        <v>58</v>
      </c>
      <c r="B42" s="68" t="s">
        <v>40</v>
      </c>
      <c r="C42" s="66" t="s">
        <v>210</v>
      </c>
      <c r="D42" s="36" t="s">
        <v>369</v>
      </c>
      <c r="E42" s="71" t="s">
        <v>517</v>
      </c>
      <c r="F42" s="38">
        <v>39959</v>
      </c>
      <c r="G42" s="39" t="s">
        <v>370</v>
      </c>
      <c r="H42" s="40"/>
      <c r="I42" s="72" t="s">
        <v>371</v>
      </c>
      <c r="J42" s="5" t="s">
        <v>7</v>
      </c>
      <c r="K42" s="70" t="s">
        <v>444</v>
      </c>
      <c r="L42" s="48">
        <v>4043467.5</v>
      </c>
      <c r="M42" s="45" t="s">
        <v>560</v>
      </c>
    </row>
    <row r="43" spans="1:13" ht="30.75" thickBot="1" x14ac:dyDescent="0.25">
      <c r="A43" s="64" t="s">
        <v>59</v>
      </c>
      <c r="B43" s="68" t="s">
        <v>40</v>
      </c>
      <c r="C43" s="49" t="s">
        <v>108</v>
      </c>
      <c r="D43" s="36" t="s">
        <v>269</v>
      </c>
      <c r="E43" s="71" t="s">
        <v>516</v>
      </c>
      <c r="F43" s="38">
        <v>39959</v>
      </c>
      <c r="G43" s="39" t="s">
        <v>367</v>
      </c>
      <c r="H43" s="40"/>
      <c r="I43" s="72" t="s">
        <v>368</v>
      </c>
      <c r="J43" s="5" t="s">
        <v>7</v>
      </c>
      <c r="K43" s="70" t="s">
        <v>445</v>
      </c>
      <c r="L43" s="48"/>
      <c r="M43" s="45" t="s">
        <v>560</v>
      </c>
    </row>
    <row r="44" spans="1:13" ht="30.75" thickBot="1" x14ac:dyDescent="0.25">
      <c r="A44" s="64" t="s">
        <v>60</v>
      </c>
      <c r="B44" s="68" t="s">
        <v>40</v>
      </c>
      <c r="C44" s="66" t="s">
        <v>211</v>
      </c>
      <c r="D44" s="36" t="s">
        <v>372</v>
      </c>
      <c r="E44" s="71" t="s">
        <v>514</v>
      </c>
      <c r="F44" s="38">
        <v>39959</v>
      </c>
      <c r="G44" s="39" t="s">
        <v>373</v>
      </c>
      <c r="H44" s="40"/>
      <c r="I44" s="72" t="s">
        <v>374</v>
      </c>
      <c r="J44" s="5" t="s">
        <v>7</v>
      </c>
      <c r="K44" s="70" t="s">
        <v>446</v>
      </c>
      <c r="L44" s="48">
        <v>4553483.53</v>
      </c>
      <c r="M44" s="45" t="s">
        <v>560</v>
      </c>
    </row>
    <row r="45" spans="1:13" ht="30.75" thickBot="1" x14ac:dyDescent="0.25">
      <c r="A45" s="64" t="s">
        <v>61</v>
      </c>
      <c r="B45" s="68" t="s">
        <v>40</v>
      </c>
      <c r="C45" s="66" t="s">
        <v>212</v>
      </c>
      <c r="D45" s="36" t="s">
        <v>356</v>
      </c>
      <c r="E45" s="71" t="s">
        <v>515</v>
      </c>
      <c r="F45" s="38">
        <v>39959</v>
      </c>
      <c r="G45" s="39" t="s">
        <v>375</v>
      </c>
      <c r="H45" s="40"/>
      <c r="I45" s="72" t="s">
        <v>376</v>
      </c>
      <c r="J45" s="5" t="s">
        <v>7</v>
      </c>
      <c r="K45" s="70" t="s">
        <v>447</v>
      </c>
      <c r="L45" s="48">
        <v>618121.77</v>
      </c>
      <c r="M45" s="45" t="s">
        <v>560</v>
      </c>
    </row>
    <row r="46" spans="1:13" ht="30.75" thickBot="1" x14ac:dyDescent="0.25">
      <c r="A46" s="64" t="s">
        <v>62</v>
      </c>
      <c r="B46" s="68" t="s">
        <v>40</v>
      </c>
      <c r="C46" s="66" t="s">
        <v>213</v>
      </c>
      <c r="D46" s="36" t="s">
        <v>279</v>
      </c>
      <c r="E46" s="71" t="s">
        <v>514</v>
      </c>
      <c r="F46" s="38">
        <v>39959</v>
      </c>
      <c r="G46" s="39" t="s">
        <v>377</v>
      </c>
      <c r="H46" s="40"/>
      <c r="I46" s="72" t="s">
        <v>378</v>
      </c>
      <c r="J46" s="5" t="s">
        <v>7</v>
      </c>
      <c r="K46" s="70" t="s">
        <v>448</v>
      </c>
      <c r="L46" s="48">
        <v>4553483.53</v>
      </c>
      <c r="M46" s="45" t="s">
        <v>560</v>
      </c>
    </row>
    <row r="47" spans="1:13" ht="30.75" thickBot="1" x14ac:dyDescent="0.25">
      <c r="A47" s="64" t="s">
        <v>63</v>
      </c>
      <c r="B47" s="68" t="s">
        <v>40</v>
      </c>
      <c r="C47" s="66" t="s">
        <v>214</v>
      </c>
      <c r="D47" s="36" t="s">
        <v>328</v>
      </c>
      <c r="E47" s="71" t="s">
        <v>513</v>
      </c>
      <c r="F47" s="38">
        <v>39959</v>
      </c>
      <c r="G47" s="39" t="s">
        <v>379</v>
      </c>
      <c r="H47" s="40"/>
      <c r="I47" s="72" t="s">
        <v>380</v>
      </c>
      <c r="J47" s="5" t="s">
        <v>7</v>
      </c>
      <c r="K47" s="70" t="s">
        <v>449</v>
      </c>
      <c r="L47" s="48">
        <v>5430679.9800000004</v>
      </c>
      <c r="M47" s="45" t="s">
        <v>560</v>
      </c>
    </row>
    <row r="48" spans="1:13" ht="30.75" thickBot="1" x14ac:dyDescent="0.25">
      <c r="A48" s="75" t="s">
        <v>64</v>
      </c>
      <c r="B48" s="68" t="s">
        <v>40</v>
      </c>
      <c r="C48" s="66" t="s">
        <v>215</v>
      </c>
      <c r="D48" s="36" t="s">
        <v>281</v>
      </c>
      <c r="E48" s="71" t="s">
        <v>512</v>
      </c>
      <c r="F48" s="38">
        <v>39959</v>
      </c>
      <c r="G48" s="39" t="s">
        <v>333</v>
      </c>
      <c r="H48" s="40"/>
      <c r="I48" s="72" t="s">
        <v>334</v>
      </c>
      <c r="J48" s="5" t="s">
        <v>5</v>
      </c>
      <c r="K48" s="70" t="s">
        <v>450</v>
      </c>
      <c r="L48" s="48">
        <v>8429816.7899999991</v>
      </c>
      <c r="M48" s="45" t="s">
        <v>560</v>
      </c>
    </row>
    <row r="49" spans="1:13" ht="30.75" thickBot="1" x14ac:dyDescent="0.25">
      <c r="A49" s="75" t="s">
        <v>65</v>
      </c>
      <c r="B49" s="68" t="s">
        <v>40</v>
      </c>
      <c r="C49" s="66" t="s">
        <v>216</v>
      </c>
      <c r="D49" s="36" t="s">
        <v>279</v>
      </c>
      <c r="E49" s="71" t="s">
        <v>511</v>
      </c>
      <c r="F49" s="38">
        <v>39959</v>
      </c>
      <c r="G49" s="39" t="s">
        <v>335</v>
      </c>
      <c r="H49" s="40"/>
      <c r="I49" s="72" t="s">
        <v>336</v>
      </c>
      <c r="J49" s="5" t="s">
        <v>7</v>
      </c>
      <c r="K49" s="70" t="s">
        <v>451</v>
      </c>
      <c r="L49" s="48">
        <v>4713065.72</v>
      </c>
      <c r="M49" s="45" t="s">
        <v>560</v>
      </c>
    </row>
    <row r="50" spans="1:13" ht="30.75" thickBot="1" x14ac:dyDescent="0.25">
      <c r="A50" s="75" t="s">
        <v>66</v>
      </c>
      <c r="B50" s="68" t="s">
        <v>40</v>
      </c>
      <c r="C50" s="66" t="s">
        <v>217</v>
      </c>
      <c r="D50" s="36" t="s">
        <v>337</v>
      </c>
      <c r="E50" s="71" t="s">
        <v>510</v>
      </c>
      <c r="F50" s="38">
        <v>39959</v>
      </c>
      <c r="G50" s="39" t="s">
        <v>338</v>
      </c>
      <c r="H50" s="40"/>
      <c r="I50" s="72" t="s">
        <v>339</v>
      </c>
      <c r="J50" s="5" t="s">
        <v>7</v>
      </c>
      <c r="K50" s="70" t="s">
        <v>452</v>
      </c>
      <c r="L50" s="48"/>
      <c r="M50" s="45" t="s">
        <v>560</v>
      </c>
    </row>
    <row r="51" spans="1:13" ht="30.75" thickBot="1" x14ac:dyDescent="0.25">
      <c r="A51" s="75" t="s">
        <v>67</v>
      </c>
      <c r="B51" s="68" t="s">
        <v>40</v>
      </c>
      <c r="C51" s="66" t="s">
        <v>218</v>
      </c>
      <c r="D51" s="36" t="s">
        <v>325</v>
      </c>
      <c r="E51" s="71" t="s">
        <v>509</v>
      </c>
      <c r="F51" s="38">
        <v>39959</v>
      </c>
      <c r="G51" s="39" t="s">
        <v>340</v>
      </c>
      <c r="H51" s="40"/>
      <c r="I51" s="72" t="s">
        <v>341</v>
      </c>
      <c r="J51" s="5" t="s">
        <v>5</v>
      </c>
      <c r="K51" s="70" t="s">
        <v>453</v>
      </c>
      <c r="L51" s="48">
        <v>4660770.21</v>
      </c>
      <c r="M51" s="45" t="s">
        <v>560</v>
      </c>
    </row>
    <row r="52" spans="1:13" ht="30.75" thickBot="1" x14ac:dyDescent="0.25">
      <c r="A52" s="75" t="s">
        <v>68</v>
      </c>
      <c r="B52" s="68" t="s">
        <v>40</v>
      </c>
      <c r="C52" s="66" t="s">
        <v>219</v>
      </c>
      <c r="D52" s="36" t="s">
        <v>268</v>
      </c>
      <c r="E52" s="71" t="s">
        <v>508</v>
      </c>
      <c r="F52" s="38">
        <v>39959</v>
      </c>
      <c r="G52" s="39" t="s">
        <v>342</v>
      </c>
      <c r="H52" s="40"/>
      <c r="I52" s="72" t="s">
        <v>343</v>
      </c>
      <c r="J52" s="5" t="s">
        <v>7</v>
      </c>
      <c r="K52" s="70" t="s">
        <v>454</v>
      </c>
      <c r="L52" s="48">
        <v>4051015.31</v>
      </c>
      <c r="M52" s="45" t="s">
        <v>560</v>
      </c>
    </row>
    <row r="53" spans="1:13" ht="30.75" thickBot="1" x14ac:dyDescent="0.25">
      <c r="A53" s="75" t="s">
        <v>69</v>
      </c>
      <c r="B53" s="68" t="s">
        <v>40</v>
      </c>
      <c r="C53" s="66" t="s">
        <v>184</v>
      </c>
      <c r="D53" s="36" t="s">
        <v>286</v>
      </c>
      <c r="E53" s="71" t="s">
        <v>507</v>
      </c>
      <c r="F53" s="38">
        <v>39959</v>
      </c>
      <c r="G53" s="39" t="s">
        <v>344</v>
      </c>
      <c r="H53" s="40"/>
      <c r="I53" s="72" t="s">
        <v>345</v>
      </c>
      <c r="J53" s="5" t="s">
        <v>7</v>
      </c>
      <c r="K53" s="70" t="s">
        <v>455</v>
      </c>
      <c r="L53" s="48"/>
      <c r="M53" s="45" t="s">
        <v>560</v>
      </c>
    </row>
    <row r="54" spans="1:13" ht="30.75" thickBot="1" x14ac:dyDescent="0.25">
      <c r="A54" s="75" t="s">
        <v>70</v>
      </c>
      <c r="B54" s="68" t="s">
        <v>40</v>
      </c>
      <c r="C54" s="66" t="s">
        <v>185</v>
      </c>
      <c r="D54" s="36" t="s">
        <v>325</v>
      </c>
      <c r="E54" s="71" t="s">
        <v>506</v>
      </c>
      <c r="F54" s="38">
        <v>39959</v>
      </c>
      <c r="G54" s="39" t="s">
        <v>346</v>
      </c>
      <c r="H54" s="40"/>
      <c r="I54" s="72" t="s">
        <v>347</v>
      </c>
      <c r="J54" s="5" t="s">
        <v>7</v>
      </c>
      <c r="K54" s="70" t="s">
        <v>456</v>
      </c>
      <c r="L54" s="48">
        <v>4026754.5</v>
      </c>
      <c r="M54" s="45" t="s">
        <v>560</v>
      </c>
    </row>
    <row r="55" spans="1:13" ht="30.75" thickBot="1" x14ac:dyDescent="0.25">
      <c r="A55" s="75" t="s">
        <v>71</v>
      </c>
      <c r="B55" s="68" t="s">
        <v>40</v>
      </c>
      <c r="C55" s="66" t="s">
        <v>178</v>
      </c>
      <c r="D55" s="36" t="s">
        <v>286</v>
      </c>
      <c r="E55" s="71" t="s">
        <v>505</v>
      </c>
      <c r="F55" s="38">
        <v>39959</v>
      </c>
      <c r="G55" s="39" t="s">
        <v>348</v>
      </c>
      <c r="H55" s="40"/>
      <c r="I55" s="72" t="s">
        <v>349</v>
      </c>
      <c r="J55" s="5" t="s">
        <v>7</v>
      </c>
      <c r="K55" s="70" t="s">
        <v>457</v>
      </c>
      <c r="L55" s="48">
        <v>13341954.42</v>
      </c>
      <c r="M55" s="45" t="s">
        <v>560</v>
      </c>
    </row>
    <row r="56" spans="1:13" ht="30.75" thickBot="1" x14ac:dyDescent="0.25">
      <c r="A56" s="75" t="s">
        <v>72</v>
      </c>
      <c r="B56" s="68" t="s">
        <v>40</v>
      </c>
      <c r="C56" s="66" t="s">
        <v>179</v>
      </c>
      <c r="D56" s="36" t="s">
        <v>279</v>
      </c>
      <c r="E56" s="71" t="s">
        <v>504</v>
      </c>
      <c r="F56" s="38">
        <v>39959</v>
      </c>
      <c r="G56" s="39" t="s">
        <v>350</v>
      </c>
      <c r="H56" s="40"/>
      <c r="I56" s="72" t="s">
        <v>351</v>
      </c>
      <c r="J56" s="5" t="s">
        <v>7</v>
      </c>
      <c r="K56" s="70" t="s">
        <v>458</v>
      </c>
      <c r="L56" s="48">
        <v>3957206.86</v>
      </c>
      <c r="M56" s="45" t="s">
        <v>560</v>
      </c>
    </row>
    <row r="57" spans="1:13" ht="30.75" thickBot="1" x14ac:dyDescent="0.25">
      <c r="A57" s="75" t="s">
        <v>73</v>
      </c>
      <c r="B57" s="68" t="s">
        <v>40</v>
      </c>
      <c r="C57" s="66" t="s">
        <v>180</v>
      </c>
      <c r="D57" s="36" t="s">
        <v>328</v>
      </c>
      <c r="E57" s="71" t="s">
        <v>503</v>
      </c>
      <c r="F57" s="38">
        <v>39959</v>
      </c>
      <c r="G57" s="39" t="s">
        <v>352</v>
      </c>
      <c r="H57" s="40"/>
      <c r="I57" s="72" t="s">
        <v>353</v>
      </c>
      <c r="J57" s="5" t="s">
        <v>7</v>
      </c>
      <c r="K57" s="70" t="s">
        <v>459</v>
      </c>
      <c r="L57" s="48"/>
      <c r="M57" s="45" t="s">
        <v>560</v>
      </c>
    </row>
    <row r="58" spans="1:13" ht="30.75" thickBot="1" x14ac:dyDescent="0.25">
      <c r="A58" s="75" t="s">
        <v>74</v>
      </c>
      <c r="B58" s="68" t="s">
        <v>40</v>
      </c>
      <c r="C58" s="66" t="s">
        <v>181</v>
      </c>
      <c r="D58" s="36" t="s">
        <v>286</v>
      </c>
      <c r="E58" s="71" t="s">
        <v>502</v>
      </c>
      <c r="F58" s="38">
        <v>39959</v>
      </c>
      <c r="G58" s="39" t="s">
        <v>354</v>
      </c>
      <c r="H58" s="40"/>
      <c r="I58" s="72" t="s">
        <v>355</v>
      </c>
      <c r="J58" s="5" t="s">
        <v>7</v>
      </c>
      <c r="K58" s="70" t="s">
        <v>460</v>
      </c>
      <c r="L58" s="48">
        <v>4525448.83</v>
      </c>
      <c r="M58" s="45" t="s">
        <v>560</v>
      </c>
    </row>
    <row r="59" spans="1:13" ht="45.75" thickBot="1" x14ac:dyDescent="0.25">
      <c r="A59" s="75" t="s">
        <v>75</v>
      </c>
      <c r="B59" s="68" t="s">
        <v>40</v>
      </c>
      <c r="C59" s="66" t="s">
        <v>182</v>
      </c>
      <c r="D59" s="36" t="s">
        <v>293</v>
      </c>
      <c r="E59" s="71" t="s">
        <v>501</v>
      </c>
      <c r="F59" s="38">
        <v>39959</v>
      </c>
      <c r="G59" s="39" t="s">
        <v>309</v>
      </c>
      <c r="H59" s="40"/>
      <c r="I59" s="72" t="s">
        <v>310</v>
      </c>
      <c r="J59" s="5" t="s">
        <v>7</v>
      </c>
      <c r="K59" s="67" t="s">
        <v>546</v>
      </c>
      <c r="L59" s="48">
        <v>989646.63</v>
      </c>
      <c r="M59" s="45" t="s">
        <v>560</v>
      </c>
    </row>
    <row r="60" spans="1:13" ht="30.75" thickBot="1" x14ac:dyDescent="0.25">
      <c r="A60" s="75" t="s">
        <v>76</v>
      </c>
      <c r="B60" s="68" t="s">
        <v>40</v>
      </c>
      <c r="C60" s="66" t="s">
        <v>183</v>
      </c>
      <c r="D60" s="36" t="s">
        <v>311</v>
      </c>
      <c r="E60" s="71" t="s">
        <v>500</v>
      </c>
      <c r="F60" s="38">
        <v>39959</v>
      </c>
      <c r="G60" s="39" t="s">
        <v>312</v>
      </c>
      <c r="H60" s="40"/>
      <c r="I60" s="72" t="s">
        <v>313</v>
      </c>
      <c r="J60" s="5" t="s">
        <v>7</v>
      </c>
      <c r="K60" s="70" t="s">
        <v>461</v>
      </c>
      <c r="L60" s="48">
        <v>995763.41</v>
      </c>
      <c r="M60" s="45" t="s">
        <v>560</v>
      </c>
    </row>
    <row r="61" spans="1:13" ht="30.75" thickBot="1" x14ac:dyDescent="0.25">
      <c r="A61" s="64" t="s">
        <v>77</v>
      </c>
      <c r="B61" s="68" t="s">
        <v>40</v>
      </c>
      <c r="C61" s="66" t="s">
        <v>220</v>
      </c>
      <c r="D61" s="36" t="s">
        <v>273</v>
      </c>
      <c r="E61" s="71" t="s">
        <v>499</v>
      </c>
      <c r="F61" s="38">
        <v>39959</v>
      </c>
      <c r="G61" s="39" t="s">
        <v>314</v>
      </c>
      <c r="H61" s="40"/>
      <c r="I61" s="50" t="s">
        <v>315</v>
      </c>
      <c r="J61" s="5" t="s">
        <v>7</v>
      </c>
      <c r="K61" s="70" t="s">
        <v>462</v>
      </c>
      <c r="L61" s="48">
        <v>511265.63</v>
      </c>
      <c r="M61" s="45" t="s">
        <v>560</v>
      </c>
    </row>
    <row r="62" spans="1:13" ht="30.75" thickBot="1" x14ac:dyDescent="0.25">
      <c r="A62" s="64" t="s">
        <v>78</v>
      </c>
      <c r="B62" s="68" t="s">
        <v>40</v>
      </c>
      <c r="C62" s="66" t="s">
        <v>221</v>
      </c>
      <c r="D62" s="36" t="s">
        <v>271</v>
      </c>
      <c r="E62" s="71" t="s">
        <v>498</v>
      </c>
      <c r="F62" s="38">
        <v>39959</v>
      </c>
      <c r="G62" s="39" t="s">
        <v>316</v>
      </c>
      <c r="H62" s="40"/>
      <c r="I62" s="50" t="s">
        <v>317</v>
      </c>
      <c r="J62" s="5" t="s">
        <v>6</v>
      </c>
      <c r="K62" s="70" t="s">
        <v>463</v>
      </c>
      <c r="L62" s="48">
        <v>3530216.69</v>
      </c>
      <c r="M62" s="45" t="s">
        <v>560</v>
      </c>
    </row>
    <row r="63" spans="1:13" ht="30.75" thickBot="1" x14ac:dyDescent="0.25">
      <c r="A63" s="64" t="s">
        <v>79</v>
      </c>
      <c r="B63" s="68" t="s">
        <v>40</v>
      </c>
      <c r="C63" s="66" t="s">
        <v>222</v>
      </c>
      <c r="D63" s="36" t="s">
        <v>293</v>
      </c>
      <c r="E63" s="71" t="s">
        <v>497</v>
      </c>
      <c r="F63" s="38">
        <v>39959</v>
      </c>
      <c r="G63" s="39" t="s">
        <v>318</v>
      </c>
      <c r="H63" s="40"/>
      <c r="I63" s="50" t="s">
        <v>319</v>
      </c>
      <c r="J63" s="5" t="s">
        <v>7</v>
      </c>
      <c r="K63" s="70" t="s">
        <v>464</v>
      </c>
      <c r="L63" s="48">
        <v>1246466.25</v>
      </c>
      <c r="M63" s="45" t="s">
        <v>560</v>
      </c>
    </row>
    <row r="64" spans="1:13" ht="30.75" thickBot="1" x14ac:dyDescent="0.25">
      <c r="A64" s="64" t="s">
        <v>80</v>
      </c>
      <c r="B64" s="68" t="s">
        <v>40</v>
      </c>
      <c r="C64" s="66" t="s">
        <v>223</v>
      </c>
      <c r="D64" s="36" t="s">
        <v>271</v>
      </c>
      <c r="E64" s="71" t="s">
        <v>496</v>
      </c>
      <c r="F64" s="38">
        <v>39959</v>
      </c>
      <c r="G64" s="39" t="s">
        <v>320</v>
      </c>
      <c r="H64" s="40"/>
      <c r="I64" s="50" t="s">
        <v>321</v>
      </c>
      <c r="J64" s="5" t="s">
        <v>7</v>
      </c>
      <c r="K64" s="70" t="s">
        <v>465</v>
      </c>
      <c r="L64" s="48">
        <v>1117773.98</v>
      </c>
      <c r="M64" s="45" t="s">
        <v>560</v>
      </c>
    </row>
    <row r="65" spans="1:13" ht="30.75" thickBot="1" x14ac:dyDescent="0.25">
      <c r="A65" s="64" t="s">
        <v>81</v>
      </c>
      <c r="B65" s="68" t="s">
        <v>40</v>
      </c>
      <c r="C65" s="66" t="s">
        <v>224</v>
      </c>
      <c r="D65" s="36" t="s">
        <v>322</v>
      </c>
      <c r="E65" s="71" t="s">
        <v>495</v>
      </c>
      <c r="F65" s="38">
        <v>39959</v>
      </c>
      <c r="G65" s="39" t="s">
        <v>323</v>
      </c>
      <c r="H65" s="40"/>
      <c r="I65" s="50" t="s">
        <v>324</v>
      </c>
      <c r="J65" s="5" t="s">
        <v>7</v>
      </c>
      <c r="K65" s="70" t="s">
        <v>466</v>
      </c>
      <c r="L65" s="48"/>
      <c r="M65" s="45" t="s">
        <v>560</v>
      </c>
    </row>
    <row r="66" spans="1:13" ht="30.75" thickBot="1" x14ac:dyDescent="0.25">
      <c r="A66" s="64" t="s">
        <v>82</v>
      </c>
      <c r="B66" s="68" t="s">
        <v>40</v>
      </c>
      <c r="C66" s="66" t="s">
        <v>225</v>
      </c>
      <c r="D66" s="36" t="s">
        <v>325</v>
      </c>
      <c r="E66" s="71" t="s">
        <v>494</v>
      </c>
      <c r="F66" s="38">
        <v>39959</v>
      </c>
      <c r="G66" s="39" t="s">
        <v>326</v>
      </c>
      <c r="H66" s="40"/>
      <c r="I66" s="50" t="s">
        <v>327</v>
      </c>
      <c r="J66" s="5" t="s">
        <v>7</v>
      </c>
      <c r="K66" s="70" t="s">
        <v>467</v>
      </c>
      <c r="L66" s="48">
        <v>4605239.92</v>
      </c>
      <c r="M66" s="45" t="s">
        <v>560</v>
      </c>
    </row>
    <row r="67" spans="1:13" ht="30.75" thickBot="1" x14ac:dyDescent="0.25">
      <c r="A67" s="64" t="s">
        <v>83</v>
      </c>
      <c r="B67" s="68" t="s">
        <v>40</v>
      </c>
      <c r="C67" s="49" t="s">
        <v>144</v>
      </c>
      <c r="D67" s="36" t="s">
        <v>328</v>
      </c>
      <c r="E67" s="71" t="s">
        <v>493</v>
      </c>
      <c r="F67" s="38">
        <v>39959</v>
      </c>
      <c r="G67" s="39" t="s">
        <v>329</v>
      </c>
      <c r="H67" s="40"/>
      <c r="I67" s="72" t="s">
        <v>330</v>
      </c>
      <c r="J67" s="5" t="s">
        <v>7</v>
      </c>
      <c r="K67" s="70" t="s">
        <v>468</v>
      </c>
      <c r="L67" s="48">
        <v>5549804.5700000003</v>
      </c>
      <c r="M67" s="45" t="s">
        <v>560</v>
      </c>
    </row>
    <row r="68" spans="1:13" ht="32.25" thickBot="1" x14ac:dyDescent="0.25">
      <c r="A68" s="64" t="s">
        <v>84</v>
      </c>
      <c r="B68" s="12" t="s">
        <v>85</v>
      </c>
      <c r="C68" s="76" t="s">
        <v>145</v>
      </c>
      <c r="D68" s="36" t="s">
        <v>331</v>
      </c>
      <c r="E68" s="71"/>
      <c r="F68" s="38">
        <v>39959</v>
      </c>
      <c r="G68" s="39" t="s">
        <v>332</v>
      </c>
      <c r="H68" s="40"/>
      <c r="I68" s="37" t="s">
        <v>117</v>
      </c>
      <c r="J68" s="5" t="s">
        <v>7</v>
      </c>
      <c r="K68" s="67"/>
      <c r="L68" s="48"/>
      <c r="M68" s="45" t="s">
        <v>560</v>
      </c>
    </row>
    <row r="69" spans="1:13" ht="32.25" thickBot="1" x14ac:dyDescent="0.25">
      <c r="A69" s="64" t="s">
        <v>86</v>
      </c>
      <c r="B69" s="65" t="s">
        <v>85</v>
      </c>
      <c r="C69" s="54" t="s">
        <v>146</v>
      </c>
      <c r="D69" s="36" t="s">
        <v>289</v>
      </c>
      <c r="E69" s="71"/>
      <c r="F69" s="38">
        <v>39959</v>
      </c>
      <c r="G69" s="39" t="s">
        <v>290</v>
      </c>
      <c r="H69" s="40"/>
      <c r="I69" s="41" t="s">
        <v>116</v>
      </c>
      <c r="J69" s="42" t="s">
        <v>7</v>
      </c>
      <c r="K69" s="67"/>
      <c r="L69" s="48"/>
      <c r="M69" s="45" t="s">
        <v>560</v>
      </c>
    </row>
    <row r="70" spans="1:13" ht="32.25" thickBot="1" x14ac:dyDescent="0.25">
      <c r="A70" s="64" t="s">
        <v>87</v>
      </c>
      <c r="B70" s="65" t="s">
        <v>85</v>
      </c>
      <c r="C70" s="54" t="s">
        <v>147</v>
      </c>
      <c r="D70" s="36" t="s">
        <v>289</v>
      </c>
      <c r="E70" s="71"/>
      <c r="F70" s="38">
        <v>39959</v>
      </c>
      <c r="G70" s="39" t="s">
        <v>290</v>
      </c>
      <c r="H70" s="40"/>
      <c r="I70" s="41" t="s">
        <v>116</v>
      </c>
      <c r="J70" s="42" t="s">
        <v>7</v>
      </c>
      <c r="K70" s="67"/>
      <c r="L70" s="48"/>
      <c r="M70" s="45" t="s">
        <v>560</v>
      </c>
    </row>
    <row r="71" spans="1:13" ht="32.25" thickBot="1" x14ac:dyDescent="0.25">
      <c r="A71" s="64" t="s">
        <v>88</v>
      </c>
      <c r="B71" s="65" t="s">
        <v>85</v>
      </c>
      <c r="C71" s="54" t="s">
        <v>148</v>
      </c>
      <c r="D71" s="36" t="s">
        <v>291</v>
      </c>
      <c r="E71" s="71"/>
      <c r="F71" s="38">
        <v>39959</v>
      </c>
      <c r="G71" s="39" t="s">
        <v>292</v>
      </c>
      <c r="H71" s="40"/>
      <c r="I71" s="41" t="s">
        <v>115</v>
      </c>
      <c r="J71" s="42" t="s">
        <v>7</v>
      </c>
      <c r="K71" s="67"/>
      <c r="L71" s="48"/>
      <c r="M71" s="45" t="s">
        <v>560</v>
      </c>
    </row>
    <row r="72" spans="1:13" ht="30.75" thickBot="1" x14ac:dyDescent="0.25">
      <c r="A72" s="64" t="s">
        <v>89</v>
      </c>
      <c r="B72" s="68" t="s">
        <v>27</v>
      </c>
      <c r="C72" s="37" t="s">
        <v>152</v>
      </c>
      <c r="D72" s="36" t="s">
        <v>293</v>
      </c>
      <c r="E72" s="71" t="s">
        <v>475</v>
      </c>
      <c r="F72" s="38">
        <v>39959</v>
      </c>
      <c r="G72" s="39" t="s">
        <v>294</v>
      </c>
      <c r="H72" s="40"/>
      <c r="I72" s="41" t="s">
        <v>114</v>
      </c>
      <c r="J72" s="42" t="s">
        <v>7</v>
      </c>
      <c r="K72" s="67"/>
      <c r="L72" s="48"/>
      <c r="M72" s="45" t="s">
        <v>560</v>
      </c>
    </row>
    <row r="73" spans="1:13" ht="30.75" thickBot="1" x14ac:dyDescent="0.25">
      <c r="A73" s="64" t="s">
        <v>90</v>
      </c>
      <c r="B73" s="68" t="s">
        <v>27</v>
      </c>
      <c r="C73" s="49" t="s">
        <v>149</v>
      </c>
      <c r="D73" s="36" t="s">
        <v>295</v>
      </c>
      <c r="E73" s="71" t="s">
        <v>476</v>
      </c>
      <c r="F73" s="38">
        <v>39959</v>
      </c>
      <c r="G73" s="39" t="s">
        <v>296</v>
      </c>
      <c r="H73" s="40"/>
      <c r="I73" s="36" t="s">
        <v>297</v>
      </c>
      <c r="J73" s="42" t="s">
        <v>7</v>
      </c>
      <c r="K73" s="67"/>
      <c r="L73" s="48"/>
      <c r="M73" s="45" t="s">
        <v>560</v>
      </c>
    </row>
    <row r="74" spans="1:13" ht="32.25" thickBot="1" x14ac:dyDescent="0.25">
      <c r="A74" s="64" t="s">
        <v>91</v>
      </c>
      <c r="B74" s="77" t="s">
        <v>92</v>
      </c>
      <c r="C74" s="78" t="s">
        <v>150</v>
      </c>
      <c r="D74" s="36" t="s">
        <v>298</v>
      </c>
      <c r="E74" s="71"/>
      <c r="F74" s="38">
        <v>39959</v>
      </c>
      <c r="G74" s="39" t="s">
        <v>299</v>
      </c>
      <c r="H74" s="40"/>
      <c r="I74" s="41" t="s">
        <v>113</v>
      </c>
      <c r="J74" s="23" t="s">
        <v>6</v>
      </c>
      <c r="K74" s="67"/>
      <c r="L74" s="48"/>
      <c r="M74" s="45" t="s">
        <v>560</v>
      </c>
    </row>
    <row r="75" spans="1:13" ht="30.75" thickBot="1" x14ac:dyDescent="0.25">
      <c r="A75" s="64">
        <v>66</v>
      </c>
      <c r="B75" s="52" t="s">
        <v>18</v>
      </c>
      <c r="C75" s="76" t="s">
        <v>151</v>
      </c>
      <c r="D75" s="36" t="s">
        <v>272</v>
      </c>
      <c r="E75" s="71" t="s">
        <v>488</v>
      </c>
      <c r="F75" s="38">
        <v>39959</v>
      </c>
      <c r="G75" s="39" t="s">
        <v>300</v>
      </c>
      <c r="H75" s="40"/>
      <c r="I75" s="36" t="s">
        <v>301</v>
      </c>
      <c r="J75" s="5" t="s">
        <v>7</v>
      </c>
      <c r="K75" s="70" t="s">
        <v>469</v>
      </c>
      <c r="L75" s="48">
        <v>483979.86</v>
      </c>
      <c r="M75" s="45" t="s">
        <v>560</v>
      </c>
    </row>
    <row r="76" spans="1:13" ht="30.75" thickBot="1" x14ac:dyDescent="0.25">
      <c r="A76" s="64">
        <v>67</v>
      </c>
      <c r="B76" s="52" t="s">
        <v>18</v>
      </c>
      <c r="C76" s="76" t="s">
        <v>153</v>
      </c>
      <c r="D76" s="36" t="s">
        <v>281</v>
      </c>
      <c r="E76" s="71" t="s">
        <v>489</v>
      </c>
      <c r="F76" s="38">
        <v>39959</v>
      </c>
      <c r="G76" s="39" t="s">
        <v>302</v>
      </c>
      <c r="H76" s="40"/>
      <c r="I76" s="36" t="s">
        <v>303</v>
      </c>
      <c r="J76" s="5" t="s">
        <v>7</v>
      </c>
      <c r="K76" s="70" t="s">
        <v>470</v>
      </c>
      <c r="L76" s="48">
        <v>430450.21</v>
      </c>
      <c r="M76" s="45" t="s">
        <v>560</v>
      </c>
    </row>
    <row r="77" spans="1:13" ht="30.75" thickBot="1" x14ac:dyDescent="0.25">
      <c r="A77" s="64">
        <v>68</v>
      </c>
      <c r="B77" s="52" t="s">
        <v>18</v>
      </c>
      <c r="C77" s="76" t="s">
        <v>154</v>
      </c>
      <c r="D77" s="36" t="s">
        <v>286</v>
      </c>
      <c r="E77" s="71" t="s">
        <v>490</v>
      </c>
      <c r="F77" s="38">
        <v>39959</v>
      </c>
      <c r="G77" s="39" t="s">
        <v>304</v>
      </c>
      <c r="H77" s="40"/>
      <c r="I77" s="36" t="s">
        <v>305</v>
      </c>
      <c r="J77" s="5" t="s">
        <v>7</v>
      </c>
      <c r="K77" s="70" t="s">
        <v>471</v>
      </c>
      <c r="L77" s="48">
        <v>297492.06</v>
      </c>
      <c r="M77" s="45" t="s">
        <v>560</v>
      </c>
    </row>
    <row r="78" spans="1:13" ht="30.75" thickBot="1" x14ac:dyDescent="0.25">
      <c r="A78" s="64">
        <v>69</v>
      </c>
      <c r="B78" s="52" t="s">
        <v>18</v>
      </c>
      <c r="C78" s="76" t="s">
        <v>155</v>
      </c>
      <c r="D78" s="36" t="s">
        <v>286</v>
      </c>
      <c r="E78" s="71" t="s">
        <v>491</v>
      </c>
      <c r="F78" s="38">
        <v>39959</v>
      </c>
      <c r="G78" s="39" t="s">
        <v>306</v>
      </c>
      <c r="H78" s="40"/>
      <c r="I78" s="36" t="s">
        <v>306</v>
      </c>
      <c r="J78" s="5" t="s">
        <v>7</v>
      </c>
      <c r="K78" s="70" t="s">
        <v>472</v>
      </c>
      <c r="L78" s="48">
        <v>379290.18</v>
      </c>
      <c r="M78" s="45" t="s">
        <v>560</v>
      </c>
    </row>
    <row r="79" spans="1:13" ht="30.75" thickBot="1" x14ac:dyDescent="0.25">
      <c r="A79" s="64">
        <v>70</v>
      </c>
      <c r="B79" s="52" t="s">
        <v>18</v>
      </c>
      <c r="C79" s="76" t="s">
        <v>156</v>
      </c>
      <c r="D79" s="36" t="s">
        <v>273</v>
      </c>
      <c r="E79" s="71" t="s">
        <v>492</v>
      </c>
      <c r="F79" s="38">
        <v>39959</v>
      </c>
      <c r="G79" s="39" t="s">
        <v>307</v>
      </c>
      <c r="H79" s="40"/>
      <c r="I79" s="50" t="s">
        <v>308</v>
      </c>
      <c r="J79" s="5" t="s">
        <v>7</v>
      </c>
      <c r="K79" s="70"/>
      <c r="L79" s="48"/>
      <c r="M79" s="45" t="s">
        <v>560</v>
      </c>
    </row>
    <row r="80" spans="1:13" ht="30.75" thickBot="1" x14ac:dyDescent="0.25">
      <c r="A80" s="64">
        <v>71</v>
      </c>
      <c r="B80" s="52" t="s">
        <v>133</v>
      </c>
      <c r="C80" s="76" t="s">
        <v>228</v>
      </c>
      <c r="D80" s="79">
        <v>2011</v>
      </c>
      <c r="E80" s="70" t="s">
        <v>229</v>
      </c>
      <c r="F80" s="80">
        <v>40722</v>
      </c>
      <c r="G80" s="81">
        <v>44469.120000000003</v>
      </c>
      <c r="H80" s="82"/>
      <c r="I80" s="83"/>
      <c r="J80" s="16" t="s">
        <v>243</v>
      </c>
      <c r="K80" s="70" t="s">
        <v>230</v>
      </c>
      <c r="L80" s="48">
        <v>44469.120000000003</v>
      </c>
      <c r="M80" s="45" t="s">
        <v>560</v>
      </c>
    </row>
    <row r="81" spans="1:13" ht="30.75" thickBot="1" x14ac:dyDescent="0.25">
      <c r="A81" s="64">
        <v>72</v>
      </c>
      <c r="B81" s="52" t="s">
        <v>133</v>
      </c>
      <c r="C81" s="76" t="s">
        <v>231</v>
      </c>
      <c r="D81" s="79">
        <v>2011</v>
      </c>
      <c r="E81" s="70" t="s">
        <v>232</v>
      </c>
      <c r="F81" s="80">
        <v>40764</v>
      </c>
      <c r="G81" s="81">
        <v>43884</v>
      </c>
      <c r="H81" s="82"/>
      <c r="I81" s="83"/>
      <c r="J81" s="16" t="s">
        <v>244</v>
      </c>
      <c r="K81" s="70" t="s">
        <v>233</v>
      </c>
      <c r="L81" s="48">
        <v>43884</v>
      </c>
      <c r="M81" s="45" t="s">
        <v>560</v>
      </c>
    </row>
    <row r="82" spans="1:13" ht="30.75" thickBot="1" x14ac:dyDescent="0.25">
      <c r="A82" s="64">
        <v>73</v>
      </c>
      <c r="B82" s="52" t="s">
        <v>133</v>
      </c>
      <c r="C82" s="76" t="s">
        <v>234</v>
      </c>
      <c r="D82" s="79">
        <v>2013</v>
      </c>
      <c r="E82" s="70" t="s">
        <v>235</v>
      </c>
      <c r="F82" s="80">
        <v>41446</v>
      </c>
      <c r="G82" s="81">
        <v>484460</v>
      </c>
      <c r="H82" s="82"/>
      <c r="I82" s="83"/>
      <c r="J82" s="16" t="s">
        <v>245</v>
      </c>
      <c r="K82" s="70" t="s">
        <v>236</v>
      </c>
      <c r="L82" s="48">
        <v>484460</v>
      </c>
      <c r="M82" s="45" t="s">
        <v>560</v>
      </c>
    </row>
    <row r="83" spans="1:13" ht="30.75" thickBot="1" x14ac:dyDescent="0.25">
      <c r="A83" s="64">
        <v>74</v>
      </c>
      <c r="B83" s="52" t="s">
        <v>133</v>
      </c>
      <c r="C83" s="37" t="s">
        <v>237</v>
      </c>
      <c r="D83" s="79">
        <v>2011</v>
      </c>
      <c r="E83" s="70" t="s">
        <v>238</v>
      </c>
      <c r="F83" s="80">
        <v>40646</v>
      </c>
      <c r="G83" s="81">
        <v>206236.17</v>
      </c>
      <c r="H83" s="82"/>
      <c r="I83" s="83"/>
      <c r="J83" s="16" t="s">
        <v>246</v>
      </c>
      <c r="K83" s="70" t="s">
        <v>239</v>
      </c>
      <c r="L83" s="48">
        <v>206236.17</v>
      </c>
      <c r="M83" s="45" t="s">
        <v>560</v>
      </c>
    </row>
    <row r="84" spans="1:13" ht="30.75" thickBot="1" x14ac:dyDescent="0.25">
      <c r="A84" s="84">
        <v>75</v>
      </c>
      <c r="B84" s="52" t="s">
        <v>133</v>
      </c>
      <c r="C84" s="37" t="s">
        <v>240</v>
      </c>
      <c r="D84" s="79">
        <v>2014</v>
      </c>
      <c r="E84" s="70" t="s">
        <v>241</v>
      </c>
      <c r="F84" s="80">
        <v>41785</v>
      </c>
      <c r="G84" s="81">
        <v>379103.48</v>
      </c>
      <c r="H84" s="82"/>
      <c r="I84" s="83"/>
      <c r="J84" s="16" t="s">
        <v>247</v>
      </c>
      <c r="K84" s="70" t="s">
        <v>242</v>
      </c>
      <c r="L84" s="48">
        <v>379103.48</v>
      </c>
      <c r="M84" s="45" t="s">
        <v>560</v>
      </c>
    </row>
    <row r="85" spans="1:13" ht="32.25" thickBot="1" x14ac:dyDescent="0.25">
      <c r="A85" s="64">
        <v>76</v>
      </c>
      <c r="B85" s="12" t="s">
        <v>92</v>
      </c>
      <c r="C85" s="76" t="s">
        <v>149</v>
      </c>
      <c r="D85" s="36" t="s">
        <v>298</v>
      </c>
      <c r="E85" s="71"/>
      <c r="F85" s="38">
        <v>39959</v>
      </c>
      <c r="G85" s="39" t="s">
        <v>423</v>
      </c>
      <c r="H85" s="40"/>
      <c r="I85" s="50" t="s">
        <v>424</v>
      </c>
      <c r="J85" s="5" t="s">
        <v>8</v>
      </c>
      <c r="K85" s="67"/>
      <c r="L85" s="48"/>
      <c r="M85" s="45" t="s">
        <v>560</v>
      </c>
    </row>
    <row r="86" spans="1:13" ht="32.25" thickBot="1" x14ac:dyDescent="0.25">
      <c r="A86" s="64">
        <v>77</v>
      </c>
      <c r="B86" s="61" t="s">
        <v>93</v>
      </c>
      <c r="C86" s="76" t="s">
        <v>157</v>
      </c>
      <c r="D86" s="5">
        <v>2008</v>
      </c>
      <c r="E86" s="67"/>
      <c r="F86" s="38">
        <v>39959</v>
      </c>
      <c r="G86" s="81">
        <v>1550000</v>
      </c>
      <c r="H86" s="82"/>
      <c r="I86" s="85">
        <v>1550000</v>
      </c>
      <c r="J86" s="5" t="s">
        <v>6</v>
      </c>
      <c r="K86" s="67"/>
      <c r="L86" s="48"/>
      <c r="M86" s="45" t="s">
        <v>560</v>
      </c>
    </row>
    <row r="87" spans="1:13" ht="32.25" thickBot="1" x14ac:dyDescent="0.25">
      <c r="A87" s="64">
        <v>78</v>
      </c>
      <c r="B87" s="12" t="s">
        <v>94</v>
      </c>
      <c r="C87" s="76" t="s">
        <v>158</v>
      </c>
      <c r="D87" s="36" t="s">
        <v>269</v>
      </c>
      <c r="E87" s="71"/>
      <c r="F87" s="38">
        <v>39959</v>
      </c>
      <c r="G87" s="39">
        <v>185151</v>
      </c>
      <c r="H87" s="40"/>
      <c r="I87" s="86" t="s">
        <v>270</v>
      </c>
      <c r="J87" s="5" t="s">
        <v>7</v>
      </c>
      <c r="K87" s="67"/>
      <c r="L87" s="48"/>
      <c r="M87" s="45" t="s">
        <v>560</v>
      </c>
    </row>
    <row r="88" spans="1:13" ht="32.25" thickBot="1" x14ac:dyDescent="0.25">
      <c r="A88" s="64">
        <v>79</v>
      </c>
      <c r="B88" s="12" t="s">
        <v>95</v>
      </c>
      <c r="C88" s="76" t="s">
        <v>159</v>
      </c>
      <c r="D88" s="36" t="s">
        <v>271</v>
      </c>
      <c r="E88" s="71"/>
      <c r="F88" s="38">
        <v>39959</v>
      </c>
      <c r="G88" s="39">
        <v>225954</v>
      </c>
      <c r="H88" s="40"/>
      <c r="I88" s="86" t="s">
        <v>270</v>
      </c>
      <c r="J88" s="5" t="s">
        <v>7</v>
      </c>
      <c r="K88" s="67"/>
      <c r="L88" s="48"/>
      <c r="M88" s="45" t="s">
        <v>560</v>
      </c>
    </row>
    <row r="89" spans="1:13" ht="32.25" thickBot="1" x14ac:dyDescent="0.25">
      <c r="A89" s="64">
        <v>80</v>
      </c>
      <c r="B89" s="12" t="s">
        <v>94</v>
      </c>
      <c r="C89" s="76" t="s">
        <v>160</v>
      </c>
      <c r="D89" s="36" t="s">
        <v>272</v>
      </c>
      <c r="E89" s="71"/>
      <c r="F89" s="38">
        <v>39959</v>
      </c>
      <c r="G89" s="73" t="s">
        <v>131</v>
      </c>
      <c r="H89" s="74"/>
      <c r="I89" s="86" t="s">
        <v>270</v>
      </c>
      <c r="J89" s="5" t="s">
        <v>7</v>
      </c>
      <c r="K89" s="67"/>
      <c r="L89" s="48"/>
      <c r="M89" s="45" t="s">
        <v>560</v>
      </c>
    </row>
    <row r="90" spans="1:13" ht="32.25" thickBot="1" x14ac:dyDescent="0.25">
      <c r="A90" s="64">
        <v>81</v>
      </c>
      <c r="B90" s="12" t="s">
        <v>94</v>
      </c>
      <c r="C90" s="76" t="s">
        <v>176</v>
      </c>
      <c r="D90" s="36" t="s">
        <v>273</v>
      </c>
      <c r="E90" s="71"/>
      <c r="F90" s="38">
        <v>39959</v>
      </c>
      <c r="G90" s="39" t="s">
        <v>274</v>
      </c>
      <c r="H90" s="40"/>
      <c r="I90" s="87" t="s">
        <v>275</v>
      </c>
      <c r="J90" s="5" t="s">
        <v>7</v>
      </c>
      <c r="K90" s="67"/>
      <c r="L90" s="48"/>
      <c r="M90" s="45" t="s">
        <v>560</v>
      </c>
    </row>
    <row r="91" spans="1:13" ht="32.25" thickBot="1" x14ac:dyDescent="0.25">
      <c r="A91" s="64">
        <v>82</v>
      </c>
      <c r="B91" s="12" t="s">
        <v>94</v>
      </c>
      <c r="C91" s="76" t="s">
        <v>161</v>
      </c>
      <c r="D91" s="88" t="s">
        <v>276</v>
      </c>
      <c r="E91" s="71"/>
      <c r="F91" s="38">
        <v>39959</v>
      </c>
      <c r="G91" s="39">
        <v>358467</v>
      </c>
      <c r="H91" s="40"/>
      <c r="I91" s="87" t="s">
        <v>277</v>
      </c>
      <c r="J91" s="5" t="s">
        <v>7</v>
      </c>
      <c r="K91" s="67"/>
      <c r="L91" s="48"/>
      <c r="M91" s="45" t="s">
        <v>560</v>
      </c>
    </row>
    <row r="92" spans="1:13" ht="32.25" thickBot="1" x14ac:dyDescent="0.25">
      <c r="A92" s="64">
        <v>83</v>
      </c>
      <c r="B92" s="12" t="s">
        <v>94</v>
      </c>
      <c r="C92" s="76" t="s">
        <v>162</v>
      </c>
      <c r="D92" s="36" t="s">
        <v>272</v>
      </c>
      <c r="E92" s="71"/>
      <c r="F92" s="38">
        <v>39959</v>
      </c>
      <c r="G92" s="39">
        <v>303985</v>
      </c>
      <c r="H92" s="40"/>
      <c r="I92" s="86" t="s">
        <v>270</v>
      </c>
      <c r="J92" s="5" t="s">
        <v>7</v>
      </c>
      <c r="K92" s="67"/>
      <c r="L92" s="48"/>
      <c r="M92" s="45" t="s">
        <v>560</v>
      </c>
    </row>
    <row r="93" spans="1:13" ht="32.25" thickBot="1" x14ac:dyDescent="0.25">
      <c r="A93" s="64">
        <v>84</v>
      </c>
      <c r="B93" s="12" t="s">
        <v>94</v>
      </c>
      <c r="C93" s="76" t="s">
        <v>177</v>
      </c>
      <c r="D93" s="36" t="s">
        <v>278</v>
      </c>
      <c r="E93" s="71"/>
      <c r="F93" s="38">
        <v>39959</v>
      </c>
      <c r="G93" s="39">
        <v>242106</v>
      </c>
      <c r="H93" s="40"/>
      <c r="I93" s="86" t="s">
        <v>270</v>
      </c>
      <c r="J93" s="5" t="s">
        <v>9</v>
      </c>
      <c r="K93" s="67"/>
      <c r="L93" s="48"/>
      <c r="M93" s="45" t="s">
        <v>560</v>
      </c>
    </row>
    <row r="94" spans="1:13" ht="32.25" thickBot="1" x14ac:dyDescent="0.25">
      <c r="A94" s="64">
        <v>85</v>
      </c>
      <c r="B94" s="12" t="s">
        <v>95</v>
      </c>
      <c r="C94" s="76" t="s">
        <v>163</v>
      </c>
      <c r="D94" s="36" t="s">
        <v>279</v>
      </c>
      <c r="E94" s="71"/>
      <c r="F94" s="38">
        <v>39959</v>
      </c>
      <c r="G94" s="39">
        <v>333563</v>
      </c>
      <c r="H94" s="40"/>
      <c r="I94" s="87" t="s">
        <v>280</v>
      </c>
      <c r="J94" s="5" t="s">
        <v>6</v>
      </c>
      <c r="K94" s="67"/>
      <c r="L94" s="48"/>
      <c r="M94" s="45" t="s">
        <v>560</v>
      </c>
    </row>
    <row r="95" spans="1:13" ht="48" thickBot="1" x14ac:dyDescent="0.25">
      <c r="A95" s="64">
        <v>86</v>
      </c>
      <c r="B95" s="12" t="s">
        <v>96</v>
      </c>
      <c r="C95" s="76" t="s">
        <v>165</v>
      </c>
      <c r="D95" s="36" t="s">
        <v>281</v>
      </c>
      <c r="E95" s="71"/>
      <c r="F95" s="38">
        <v>39959</v>
      </c>
      <c r="G95" s="39" t="s">
        <v>282</v>
      </c>
      <c r="H95" s="40"/>
      <c r="I95" s="86" t="s">
        <v>270</v>
      </c>
      <c r="J95" s="5" t="s">
        <v>7</v>
      </c>
      <c r="K95" s="89"/>
      <c r="L95" s="48"/>
      <c r="M95" s="45" t="s">
        <v>560</v>
      </c>
    </row>
    <row r="96" spans="1:13" ht="32.25" thickBot="1" x14ac:dyDescent="0.25">
      <c r="A96" s="64">
        <v>87</v>
      </c>
      <c r="B96" s="12" t="s">
        <v>97</v>
      </c>
      <c r="C96" s="76" t="s">
        <v>164</v>
      </c>
      <c r="D96" s="36" t="s">
        <v>283</v>
      </c>
      <c r="E96" s="71"/>
      <c r="F96" s="38">
        <v>39959</v>
      </c>
      <c r="G96" s="39" t="s">
        <v>284</v>
      </c>
      <c r="H96" s="40"/>
      <c r="I96" s="87" t="s">
        <v>285</v>
      </c>
      <c r="J96" s="5" t="s">
        <v>10</v>
      </c>
      <c r="K96" s="90"/>
      <c r="L96" s="48"/>
      <c r="M96" s="45" t="s">
        <v>560</v>
      </c>
    </row>
    <row r="97" spans="1:153" ht="32.25" thickBot="1" x14ac:dyDescent="0.25">
      <c r="A97" s="64">
        <v>88</v>
      </c>
      <c r="B97" s="12" t="s">
        <v>98</v>
      </c>
      <c r="C97" s="76" t="s">
        <v>166</v>
      </c>
      <c r="D97" s="36" t="s">
        <v>286</v>
      </c>
      <c r="E97" s="71"/>
      <c r="F97" s="38">
        <v>39959</v>
      </c>
      <c r="G97" s="39" t="s">
        <v>287</v>
      </c>
      <c r="H97" s="40"/>
      <c r="I97" s="87" t="s">
        <v>288</v>
      </c>
      <c r="J97" s="5" t="s">
        <v>7</v>
      </c>
      <c r="K97" s="89"/>
      <c r="L97" s="48"/>
      <c r="M97" s="45" t="s">
        <v>560</v>
      </c>
    </row>
    <row r="98" spans="1:153" ht="48" thickBot="1" x14ac:dyDescent="0.25">
      <c r="A98" s="64">
        <v>89</v>
      </c>
      <c r="B98" s="12" t="s">
        <v>99</v>
      </c>
      <c r="C98" s="76" t="s">
        <v>167</v>
      </c>
      <c r="D98" s="36" t="s">
        <v>267</v>
      </c>
      <c r="E98" s="71"/>
      <c r="F98" s="91">
        <v>39783</v>
      </c>
      <c r="G98" s="39">
        <v>36857391</v>
      </c>
      <c r="H98" s="40"/>
      <c r="I98" s="92">
        <v>36857391</v>
      </c>
      <c r="J98" s="23" t="s">
        <v>11</v>
      </c>
      <c r="K98" s="89"/>
      <c r="L98" s="48"/>
      <c r="M98" s="45" t="s">
        <v>560</v>
      </c>
    </row>
    <row r="99" spans="1:153" ht="34.5" thickBot="1" x14ac:dyDescent="0.25">
      <c r="A99" s="64">
        <v>90</v>
      </c>
      <c r="B99" s="68" t="s">
        <v>100</v>
      </c>
      <c r="C99" s="76" t="s">
        <v>168</v>
      </c>
      <c r="D99" s="36" t="s">
        <v>267</v>
      </c>
      <c r="E99" s="71"/>
      <c r="F99" s="91">
        <v>39783</v>
      </c>
      <c r="G99" s="39">
        <v>572642</v>
      </c>
      <c r="H99" s="40"/>
      <c r="I99" s="87">
        <v>572642</v>
      </c>
      <c r="J99" s="42" t="s">
        <v>11</v>
      </c>
      <c r="K99" s="89"/>
      <c r="L99" s="48"/>
      <c r="M99" s="45" t="s">
        <v>560</v>
      </c>
    </row>
    <row r="100" spans="1:153" ht="60.75" thickBot="1" x14ac:dyDescent="0.25">
      <c r="A100" s="64">
        <v>91</v>
      </c>
      <c r="B100" s="12" t="s">
        <v>101</v>
      </c>
      <c r="C100" s="78" t="s">
        <v>175</v>
      </c>
      <c r="D100" s="36" t="s">
        <v>268</v>
      </c>
      <c r="E100" s="71" t="s">
        <v>487</v>
      </c>
      <c r="F100" s="91">
        <v>39783</v>
      </c>
      <c r="G100" s="39">
        <v>252256</v>
      </c>
      <c r="H100" s="40"/>
      <c r="I100" s="87">
        <v>231184.4</v>
      </c>
      <c r="J100" s="5" t="s">
        <v>12</v>
      </c>
      <c r="K100" s="89"/>
      <c r="L100" s="48"/>
      <c r="M100" s="45" t="s">
        <v>560</v>
      </c>
    </row>
    <row r="101" spans="1:153" ht="34.5" thickBot="1" x14ac:dyDescent="0.25">
      <c r="A101" s="64">
        <v>92</v>
      </c>
      <c r="B101" s="12" t="s">
        <v>102</v>
      </c>
      <c r="C101" s="76" t="s">
        <v>169</v>
      </c>
      <c r="D101" s="36" t="s">
        <v>267</v>
      </c>
      <c r="E101" s="71"/>
      <c r="F101" s="91">
        <v>39783</v>
      </c>
      <c r="G101" s="39">
        <v>105294</v>
      </c>
      <c r="H101" s="40"/>
      <c r="I101" s="87">
        <v>105294</v>
      </c>
      <c r="J101" s="5" t="s">
        <v>11</v>
      </c>
      <c r="K101" s="89"/>
      <c r="L101" s="48"/>
      <c r="M101" s="45" t="s">
        <v>560</v>
      </c>
    </row>
    <row r="102" spans="1:153" ht="34.5" thickBot="1" x14ac:dyDescent="0.25">
      <c r="A102" s="64">
        <v>93</v>
      </c>
      <c r="B102" s="12" t="s">
        <v>103</v>
      </c>
      <c r="C102" s="76" t="s">
        <v>170</v>
      </c>
      <c r="D102" s="36" t="s">
        <v>267</v>
      </c>
      <c r="E102" s="71"/>
      <c r="F102" s="91">
        <v>39783</v>
      </c>
      <c r="G102" s="39">
        <v>297839</v>
      </c>
      <c r="H102" s="40"/>
      <c r="I102" s="87">
        <v>297839</v>
      </c>
      <c r="J102" s="23" t="s">
        <v>11</v>
      </c>
      <c r="K102" s="89"/>
      <c r="L102" s="48"/>
      <c r="M102" s="45" t="s">
        <v>560</v>
      </c>
    </row>
    <row r="103" spans="1:153" ht="34.5" thickBot="1" x14ac:dyDescent="0.25">
      <c r="A103" s="64">
        <v>94</v>
      </c>
      <c r="B103" s="12" t="s">
        <v>104</v>
      </c>
      <c r="C103" s="76" t="s">
        <v>171</v>
      </c>
      <c r="D103" s="36" t="s">
        <v>267</v>
      </c>
      <c r="E103" s="71"/>
      <c r="F103" s="91">
        <v>39783</v>
      </c>
      <c r="G103" s="39">
        <v>5396404</v>
      </c>
      <c r="H103" s="40"/>
      <c r="I103" s="92">
        <v>5396404</v>
      </c>
      <c r="J103" s="23" t="s">
        <v>11</v>
      </c>
      <c r="K103" s="89"/>
      <c r="L103" s="48"/>
      <c r="M103" s="45" t="s">
        <v>560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</row>
    <row r="104" spans="1:153" s="11" customFormat="1" ht="34.5" thickBot="1" x14ac:dyDescent="0.25">
      <c r="A104" s="13">
        <v>95</v>
      </c>
      <c r="B104" s="13" t="s">
        <v>105</v>
      </c>
      <c r="C104" s="93" t="s">
        <v>172</v>
      </c>
      <c r="D104" s="94" t="s">
        <v>267</v>
      </c>
      <c r="E104" s="94"/>
      <c r="F104" s="95">
        <v>39814</v>
      </c>
      <c r="G104" s="39">
        <v>3971953</v>
      </c>
      <c r="H104" s="40"/>
      <c r="I104" s="94">
        <v>3971953</v>
      </c>
      <c r="J104" s="48" t="s">
        <v>13</v>
      </c>
      <c r="K104" s="48"/>
      <c r="L104" s="48"/>
      <c r="M104" s="45" t="s">
        <v>560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</row>
    <row r="105" spans="1:153" s="10" customFormat="1" ht="34.5" thickBot="1" x14ac:dyDescent="0.25">
      <c r="A105" s="13">
        <v>96</v>
      </c>
      <c r="B105" s="96" t="s">
        <v>106</v>
      </c>
      <c r="C105" s="97" t="s">
        <v>173</v>
      </c>
      <c r="D105" s="98" t="s">
        <v>267</v>
      </c>
      <c r="E105" s="98"/>
      <c r="F105" s="95">
        <v>39814</v>
      </c>
      <c r="G105" s="39">
        <v>1034652</v>
      </c>
      <c r="H105" s="40"/>
      <c r="I105" s="98">
        <v>1034652</v>
      </c>
      <c r="J105" s="63" t="s">
        <v>14</v>
      </c>
      <c r="K105" s="63"/>
      <c r="L105" s="63"/>
      <c r="M105" s="45" t="s">
        <v>560</v>
      </c>
    </row>
    <row r="106" spans="1:153" ht="33.75" customHeight="1" thickBot="1" x14ac:dyDescent="0.25">
      <c r="A106" s="14">
        <v>97</v>
      </c>
      <c r="B106" s="14" t="s">
        <v>107</v>
      </c>
      <c r="C106" s="99" t="s">
        <v>173</v>
      </c>
      <c r="D106" s="100" t="s">
        <v>267</v>
      </c>
      <c r="E106" s="100"/>
      <c r="F106" s="95">
        <v>39814</v>
      </c>
      <c r="G106" s="101">
        <v>916601</v>
      </c>
      <c r="H106" s="102"/>
      <c r="I106" s="99">
        <v>916601</v>
      </c>
      <c r="J106" s="103" t="s">
        <v>14</v>
      </c>
      <c r="K106" s="103"/>
      <c r="L106" s="103"/>
      <c r="M106" s="45" t="s">
        <v>560</v>
      </c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</row>
    <row r="107" spans="1:153" ht="102.75" hidden="1" thickBot="1" x14ac:dyDescent="0.25">
      <c r="A107" s="104" t="s">
        <v>19</v>
      </c>
      <c r="B107" s="105" t="s">
        <v>19</v>
      </c>
      <c r="C107" s="105" t="s">
        <v>19</v>
      </c>
      <c r="D107" s="105" t="s">
        <v>19</v>
      </c>
      <c r="E107" s="105" t="s">
        <v>19</v>
      </c>
      <c r="F107" s="105" t="s">
        <v>19</v>
      </c>
      <c r="G107" s="105" t="s">
        <v>19</v>
      </c>
      <c r="H107" s="105" t="s">
        <v>19</v>
      </c>
      <c r="I107" s="105" t="s">
        <v>19</v>
      </c>
      <c r="J107" s="105" t="s">
        <v>19</v>
      </c>
      <c r="K107" s="105" t="s">
        <v>19</v>
      </c>
      <c r="L107" s="105" t="s">
        <v>19</v>
      </c>
      <c r="M107" s="45"/>
    </row>
    <row r="108" spans="1:153" ht="39" thickBot="1" x14ac:dyDescent="0.25">
      <c r="A108" s="106">
        <v>98</v>
      </c>
      <c r="B108" s="107" t="s">
        <v>109</v>
      </c>
      <c r="C108" s="108" t="s">
        <v>174</v>
      </c>
      <c r="D108" s="106">
        <v>1964</v>
      </c>
      <c r="E108" s="106" t="s">
        <v>482</v>
      </c>
      <c r="F108" s="109">
        <v>42773</v>
      </c>
      <c r="G108" s="110">
        <v>3471283.74</v>
      </c>
      <c r="H108" s="111"/>
      <c r="I108" s="106">
        <v>0</v>
      </c>
      <c r="J108" s="112" t="s">
        <v>254</v>
      </c>
      <c r="K108" s="106" t="s">
        <v>110</v>
      </c>
      <c r="L108" s="106">
        <v>1964012</v>
      </c>
      <c r="M108" s="45" t="s">
        <v>560</v>
      </c>
    </row>
    <row r="109" spans="1:153" ht="39" thickBot="1" x14ac:dyDescent="0.25">
      <c r="A109" s="94">
        <v>99</v>
      </c>
      <c r="B109" s="94" t="s">
        <v>133</v>
      </c>
      <c r="C109" s="76" t="s">
        <v>174</v>
      </c>
      <c r="D109" s="94">
        <v>2017</v>
      </c>
      <c r="E109" s="94" t="s">
        <v>481</v>
      </c>
      <c r="F109" s="95">
        <v>42773</v>
      </c>
      <c r="G109" s="94">
        <v>767332.5</v>
      </c>
      <c r="H109" s="40"/>
      <c r="I109" s="94"/>
      <c r="J109" s="45" t="s">
        <v>255</v>
      </c>
      <c r="K109" s="113" t="s">
        <v>248</v>
      </c>
      <c r="L109" s="94">
        <v>767332.5</v>
      </c>
      <c r="M109" s="45" t="s">
        <v>560</v>
      </c>
    </row>
    <row r="110" spans="1:153" ht="57.75" thickBot="1" x14ac:dyDescent="0.25">
      <c r="A110" s="106">
        <v>100</v>
      </c>
      <c r="B110" s="106" t="s">
        <v>249</v>
      </c>
      <c r="C110" s="108" t="s">
        <v>250</v>
      </c>
      <c r="D110" s="106">
        <v>1985</v>
      </c>
      <c r="E110" s="106" t="s">
        <v>480</v>
      </c>
      <c r="F110" s="109">
        <v>39814</v>
      </c>
      <c r="G110" s="114">
        <v>3216918</v>
      </c>
      <c r="H110" s="111"/>
      <c r="I110" s="106">
        <v>121016.52</v>
      </c>
      <c r="J110" s="25" t="s">
        <v>14</v>
      </c>
      <c r="K110" s="106" t="s">
        <v>251</v>
      </c>
      <c r="L110" s="106">
        <v>502041.13</v>
      </c>
      <c r="M110" s="45" t="s">
        <v>560</v>
      </c>
    </row>
    <row r="111" spans="1:153" ht="34.5" thickBot="1" x14ac:dyDescent="0.25">
      <c r="A111" s="94">
        <v>101</v>
      </c>
      <c r="B111" s="94" t="s">
        <v>252</v>
      </c>
      <c r="C111" s="76" t="s">
        <v>253</v>
      </c>
      <c r="D111" s="94">
        <v>1974</v>
      </c>
      <c r="E111" s="94" t="s">
        <v>479</v>
      </c>
      <c r="F111" s="95">
        <v>39814</v>
      </c>
      <c r="G111" s="113">
        <v>679904</v>
      </c>
      <c r="H111" s="105"/>
      <c r="I111" s="94">
        <v>0</v>
      </c>
      <c r="J111" s="103" t="s">
        <v>14</v>
      </c>
      <c r="K111" s="105"/>
      <c r="L111" s="48"/>
      <c r="M111" s="45" t="s">
        <v>560</v>
      </c>
    </row>
    <row r="112" spans="1:153" ht="39.75" customHeight="1" thickBot="1" x14ac:dyDescent="0.25">
      <c r="A112" s="106">
        <v>102</v>
      </c>
      <c r="B112" s="106" t="s">
        <v>256</v>
      </c>
      <c r="C112" s="106" t="s">
        <v>257</v>
      </c>
      <c r="D112" s="106">
        <v>1979</v>
      </c>
      <c r="E112" s="106" t="s">
        <v>483</v>
      </c>
      <c r="F112" s="109">
        <v>41701</v>
      </c>
      <c r="G112" s="115">
        <v>383645.75</v>
      </c>
      <c r="H112" s="116"/>
      <c r="I112" s="117">
        <v>0</v>
      </c>
      <c r="J112" s="112" t="s">
        <v>258</v>
      </c>
      <c r="K112" s="118"/>
      <c r="L112" s="118"/>
      <c r="M112" s="45" t="s">
        <v>560</v>
      </c>
    </row>
    <row r="113" spans="1:13" ht="39.75" customHeight="1" thickBot="1" x14ac:dyDescent="0.25">
      <c r="A113" s="94">
        <v>103</v>
      </c>
      <c r="B113" s="94" t="s">
        <v>259</v>
      </c>
      <c r="C113" s="94" t="s">
        <v>260</v>
      </c>
      <c r="D113" s="94">
        <v>1977</v>
      </c>
      <c r="E113" s="94" t="s">
        <v>484</v>
      </c>
      <c r="F113" s="95">
        <v>41701</v>
      </c>
      <c r="G113" s="113">
        <v>457685.28</v>
      </c>
      <c r="H113" s="105"/>
      <c r="I113" s="94">
        <v>122350.6</v>
      </c>
      <c r="J113" s="45" t="s">
        <v>258</v>
      </c>
      <c r="K113" s="48"/>
      <c r="L113" s="48"/>
      <c r="M113" s="45" t="s">
        <v>560</v>
      </c>
    </row>
    <row r="114" spans="1:13" ht="39.75" customHeight="1" thickBot="1" x14ac:dyDescent="0.25">
      <c r="A114" s="106">
        <v>104</v>
      </c>
      <c r="B114" s="106" t="s">
        <v>261</v>
      </c>
      <c r="C114" s="106" t="s">
        <v>262</v>
      </c>
      <c r="D114" s="106">
        <v>1991</v>
      </c>
      <c r="E114" s="106" t="s">
        <v>485</v>
      </c>
      <c r="F114" s="109">
        <v>41701</v>
      </c>
      <c r="G114" s="115">
        <v>101430</v>
      </c>
      <c r="H114" s="116"/>
      <c r="I114" s="117">
        <v>34506.06</v>
      </c>
      <c r="J114" s="112" t="s">
        <v>258</v>
      </c>
      <c r="K114" s="118"/>
      <c r="L114" s="118"/>
      <c r="M114" s="45" t="s">
        <v>560</v>
      </c>
    </row>
    <row r="115" spans="1:13" ht="39.75" customHeight="1" thickBot="1" x14ac:dyDescent="0.25">
      <c r="A115" s="94">
        <v>105</v>
      </c>
      <c r="B115" s="94" t="s">
        <v>263</v>
      </c>
      <c r="C115" s="94" t="s">
        <v>264</v>
      </c>
      <c r="D115" s="94">
        <v>1972</v>
      </c>
      <c r="E115" s="94" t="s">
        <v>486</v>
      </c>
      <c r="F115" s="95">
        <v>41701</v>
      </c>
      <c r="G115" s="119">
        <v>631160.93999999994</v>
      </c>
      <c r="H115" s="82"/>
      <c r="I115" s="94">
        <v>0</v>
      </c>
      <c r="J115" s="45" t="s">
        <v>258</v>
      </c>
      <c r="K115" s="94" t="s">
        <v>265</v>
      </c>
      <c r="L115" s="94"/>
      <c r="M115" s="45" t="s">
        <v>560</v>
      </c>
    </row>
    <row r="116" spans="1:13" ht="39.75" customHeight="1" thickBot="1" x14ac:dyDescent="0.25">
      <c r="A116" s="106">
        <v>106</v>
      </c>
      <c r="B116" s="106" t="s">
        <v>548</v>
      </c>
      <c r="C116" s="120" t="s">
        <v>549</v>
      </c>
      <c r="D116" s="106"/>
      <c r="E116" s="106" t="s">
        <v>556</v>
      </c>
      <c r="F116" s="109" t="s">
        <v>551</v>
      </c>
      <c r="G116" s="115">
        <v>605606.18999999994</v>
      </c>
      <c r="H116" s="116"/>
      <c r="I116" s="117">
        <v>0</v>
      </c>
      <c r="J116" s="118" t="s">
        <v>550</v>
      </c>
      <c r="K116" s="118"/>
      <c r="L116" s="118"/>
      <c r="M116" s="45" t="s">
        <v>560</v>
      </c>
    </row>
    <row r="117" spans="1:13" ht="39.75" customHeight="1" thickBot="1" x14ac:dyDescent="0.25">
      <c r="A117" s="94">
        <v>107</v>
      </c>
      <c r="B117" s="94" t="s">
        <v>266</v>
      </c>
      <c r="C117" s="49" t="s">
        <v>549</v>
      </c>
      <c r="D117" s="94">
        <v>1995</v>
      </c>
      <c r="E117" s="94"/>
      <c r="F117" s="95" t="s">
        <v>551</v>
      </c>
      <c r="G117" s="119">
        <v>462658.8</v>
      </c>
      <c r="H117" s="82"/>
      <c r="I117" s="94">
        <v>95283.6</v>
      </c>
      <c r="J117" s="48" t="s">
        <v>550</v>
      </c>
      <c r="K117" s="48"/>
      <c r="L117" s="48"/>
      <c r="M117" s="45" t="s">
        <v>560</v>
      </c>
    </row>
    <row r="118" spans="1:13" ht="39.75" customHeight="1" thickBot="1" x14ac:dyDescent="0.25">
      <c r="A118" s="118">
        <v>108</v>
      </c>
      <c r="B118" s="106" t="s">
        <v>621</v>
      </c>
      <c r="C118" s="106" t="s">
        <v>622</v>
      </c>
      <c r="D118" s="106">
        <v>1978</v>
      </c>
      <c r="E118" s="106" t="s">
        <v>555</v>
      </c>
      <c r="F118" s="109">
        <v>39959</v>
      </c>
      <c r="G118" s="121">
        <v>1960070</v>
      </c>
      <c r="H118" s="122"/>
      <c r="I118" s="118">
        <v>0</v>
      </c>
      <c r="J118" s="26" t="s">
        <v>7</v>
      </c>
      <c r="K118" s="118"/>
      <c r="L118" s="118"/>
      <c r="M118" s="45" t="s">
        <v>560</v>
      </c>
    </row>
    <row r="119" spans="1:13" ht="39.75" customHeight="1" thickBot="1" x14ac:dyDescent="0.25">
      <c r="A119" s="48">
        <v>109</v>
      </c>
      <c r="B119" s="113" t="s">
        <v>553</v>
      </c>
      <c r="C119" s="106" t="s">
        <v>262</v>
      </c>
      <c r="D119" s="113">
        <v>1966</v>
      </c>
      <c r="E119" s="94" t="s">
        <v>557</v>
      </c>
      <c r="F119" s="109">
        <v>39959</v>
      </c>
      <c r="G119" s="123">
        <v>373571</v>
      </c>
      <c r="H119" s="105"/>
      <c r="I119" s="48">
        <v>0</v>
      </c>
      <c r="J119" s="5" t="s">
        <v>7</v>
      </c>
      <c r="K119" s="94" t="s">
        <v>558</v>
      </c>
      <c r="L119" s="94">
        <v>1311850.56</v>
      </c>
      <c r="M119" s="45" t="s">
        <v>560</v>
      </c>
    </row>
    <row r="120" spans="1:13" ht="39.75" customHeight="1" thickBot="1" x14ac:dyDescent="0.25">
      <c r="A120" s="118">
        <v>110</v>
      </c>
      <c r="B120" s="106" t="s">
        <v>553</v>
      </c>
      <c r="C120" s="106" t="s">
        <v>554</v>
      </c>
      <c r="D120" s="106">
        <v>1982</v>
      </c>
      <c r="E120" s="106" t="s">
        <v>559</v>
      </c>
      <c r="F120" s="109">
        <v>39959</v>
      </c>
      <c r="G120" s="121">
        <v>34553</v>
      </c>
      <c r="H120" s="124"/>
      <c r="I120" s="125">
        <v>0</v>
      </c>
      <c r="J120" s="26" t="s">
        <v>7</v>
      </c>
      <c r="K120" s="118"/>
      <c r="L120" s="118"/>
      <c r="M120" s="45" t="s">
        <v>560</v>
      </c>
    </row>
    <row r="122" spans="1:13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3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3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3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3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3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3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</sheetData>
  <mergeCells count="1">
    <mergeCell ref="G9:H9"/>
  </mergeCells>
  <pageMargins left="0" right="0" top="0.15748031496062992" bottom="0.15748031496062992" header="0.31496062992125984" footer="0.31496062992125984"/>
  <pageSetup paperSize="9" scale="70" orientation="landscape" horizontalDpi="0" verticalDpi="0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CAEF6-7044-46C7-944C-1FCD73F5B9BA}">
  <dimension ref="A1:Y36"/>
  <sheetViews>
    <sheetView topLeftCell="A31" workbookViewId="0">
      <selection activeCell="T14" sqref="T14:W14"/>
    </sheetView>
  </sheetViews>
  <sheetFormatPr defaultRowHeight="12.75" x14ac:dyDescent="0.2"/>
  <cols>
    <col min="1" max="1" width="5" customWidth="1"/>
    <col min="4" max="4" width="1.85546875" customWidth="1"/>
    <col min="5" max="5" width="9.140625" hidden="1" customWidth="1"/>
    <col min="6" max="6" width="1.7109375" hidden="1" customWidth="1"/>
    <col min="7" max="7" width="9.140625" hidden="1" customWidth="1"/>
    <col min="9" max="9" width="4.140625" customWidth="1"/>
    <col min="11" max="11" width="3.85546875" customWidth="1"/>
    <col min="12" max="17" width="9.140625" hidden="1" customWidth="1"/>
    <col min="19" max="19" width="13.5703125" customWidth="1"/>
    <col min="22" max="22" width="5.7109375" customWidth="1"/>
    <col min="23" max="23" width="9.140625" hidden="1" customWidth="1"/>
    <col min="25" max="25" width="5.42578125" customWidth="1"/>
  </cols>
  <sheetData>
    <row r="1" spans="1:25" x14ac:dyDescent="0.2">
      <c r="A1" s="140" t="s">
        <v>577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</row>
    <row r="2" spans="1:25" x14ac:dyDescent="0.2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1:25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</row>
    <row r="4" spans="1:25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</row>
    <row r="5" spans="1:25" ht="13.5" thickBot="1" x14ac:dyDescent="0.25">
      <c r="A5" s="142"/>
      <c r="B5" s="141"/>
      <c r="C5" s="141"/>
      <c r="D5" s="141"/>
      <c r="E5" s="141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</row>
    <row r="6" spans="1:25" ht="13.5" thickBot="1" x14ac:dyDescent="0.25">
      <c r="A6" s="143" t="s">
        <v>562</v>
      </c>
      <c r="B6" s="145"/>
      <c r="C6" s="146"/>
      <c r="D6" s="146"/>
      <c r="E6" s="147"/>
      <c r="F6" s="148"/>
      <c r="G6" s="149"/>
      <c r="H6" s="152" t="s">
        <v>578</v>
      </c>
      <c r="I6" s="153"/>
      <c r="J6" s="152" t="s">
        <v>579</v>
      </c>
      <c r="K6" s="153"/>
      <c r="L6" s="153"/>
      <c r="M6" s="153"/>
      <c r="N6" s="153"/>
      <c r="O6" s="153"/>
      <c r="P6" s="153"/>
      <c r="Q6" s="153"/>
      <c r="R6" s="154" t="s">
        <v>580</v>
      </c>
      <c r="S6" s="154" t="s">
        <v>581</v>
      </c>
      <c r="T6" s="152" t="s">
        <v>582</v>
      </c>
      <c r="U6" s="153"/>
      <c r="V6" s="153"/>
      <c r="W6" s="153"/>
      <c r="X6" s="152" t="s">
        <v>583</v>
      </c>
      <c r="Y6" s="153"/>
    </row>
    <row r="7" spans="1:25" x14ac:dyDescent="0.2">
      <c r="A7" s="144"/>
      <c r="B7" s="133" t="s">
        <v>584</v>
      </c>
      <c r="C7" s="134"/>
      <c r="D7" s="134"/>
      <c r="E7" s="135"/>
      <c r="F7" s="150"/>
      <c r="G7" s="151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5"/>
      <c r="S7" s="156"/>
      <c r="T7" s="153"/>
      <c r="U7" s="153"/>
      <c r="V7" s="153"/>
      <c r="W7" s="153"/>
      <c r="X7" s="153"/>
      <c r="Y7" s="153"/>
    </row>
    <row r="8" spans="1:25" ht="13.5" thickBot="1" x14ac:dyDescent="0.25">
      <c r="A8" s="28" t="s">
        <v>571</v>
      </c>
      <c r="B8" s="136" t="s">
        <v>572</v>
      </c>
      <c r="C8" s="136"/>
      <c r="D8" s="136"/>
      <c r="E8" s="136"/>
      <c r="F8" s="137"/>
      <c r="G8" s="138"/>
      <c r="H8" s="139">
        <v>3</v>
      </c>
      <c r="I8" s="139"/>
      <c r="J8" s="139">
        <v>4</v>
      </c>
      <c r="K8" s="139"/>
      <c r="L8" s="139"/>
      <c r="M8" s="139"/>
      <c r="N8" s="139"/>
      <c r="O8" s="139"/>
      <c r="P8" s="139"/>
      <c r="Q8" s="139"/>
      <c r="R8" s="28">
        <v>5</v>
      </c>
      <c r="S8" s="28">
        <v>6</v>
      </c>
      <c r="T8" s="139">
        <v>7</v>
      </c>
      <c r="U8" s="139"/>
      <c r="V8" s="139"/>
      <c r="W8" s="139"/>
      <c r="X8" s="139">
        <v>8</v>
      </c>
      <c r="Y8" s="139"/>
    </row>
    <row r="9" spans="1:25" ht="66.75" customHeight="1" x14ac:dyDescent="0.2">
      <c r="A9" s="126">
        <v>4</v>
      </c>
      <c r="B9" s="157" t="s">
        <v>586</v>
      </c>
      <c r="C9" s="157"/>
      <c r="D9" s="157"/>
      <c r="E9" s="157"/>
      <c r="F9" s="158"/>
      <c r="G9" s="159"/>
      <c r="H9" s="160">
        <f>54724</f>
        <v>54724</v>
      </c>
      <c r="I9" s="160"/>
      <c r="J9" s="160">
        <v>0</v>
      </c>
      <c r="K9" s="160"/>
      <c r="L9" s="160"/>
      <c r="M9" s="160"/>
      <c r="N9" s="160"/>
      <c r="O9" s="160"/>
      <c r="P9" s="160"/>
      <c r="Q9" s="160"/>
      <c r="R9" s="127">
        <v>41639</v>
      </c>
      <c r="S9" s="128"/>
      <c r="T9" s="161" t="s">
        <v>587</v>
      </c>
      <c r="U9" s="161"/>
      <c r="V9" s="161"/>
      <c r="W9" s="161"/>
      <c r="X9" s="161" t="s">
        <v>560</v>
      </c>
      <c r="Y9" s="161"/>
    </row>
    <row r="10" spans="1:25" ht="66.75" customHeight="1" x14ac:dyDescent="0.2">
      <c r="A10" s="126" t="s">
        <v>588</v>
      </c>
      <c r="B10" s="157" t="s">
        <v>589</v>
      </c>
      <c r="C10" s="157"/>
      <c r="D10" s="157"/>
      <c r="E10" s="157"/>
      <c r="F10" s="158"/>
      <c r="G10" s="159"/>
      <c r="H10" s="160">
        <f>52698</f>
        <v>52698</v>
      </c>
      <c r="I10" s="160"/>
      <c r="J10" s="160">
        <v>0</v>
      </c>
      <c r="K10" s="160"/>
      <c r="L10" s="160"/>
      <c r="M10" s="160"/>
      <c r="N10" s="160"/>
      <c r="O10" s="160"/>
      <c r="P10" s="160"/>
      <c r="Q10" s="160"/>
      <c r="R10" s="127">
        <v>41639</v>
      </c>
      <c r="S10" s="128"/>
      <c r="T10" s="161" t="s">
        <v>587</v>
      </c>
      <c r="U10" s="161"/>
      <c r="V10" s="161"/>
      <c r="W10" s="161"/>
      <c r="X10" s="161" t="s">
        <v>560</v>
      </c>
      <c r="Y10" s="161"/>
    </row>
    <row r="11" spans="1:25" ht="66.75" customHeight="1" x14ac:dyDescent="0.2">
      <c r="A11" s="126" t="s">
        <v>590</v>
      </c>
      <c r="B11" s="157" t="s">
        <v>591</v>
      </c>
      <c r="C11" s="157"/>
      <c r="D11" s="157"/>
      <c r="E11" s="157"/>
      <c r="F11" s="158"/>
      <c r="G11" s="159"/>
      <c r="H11" s="160">
        <f>48733.83</f>
        <v>48733.83</v>
      </c>
      <c r="I11" s="160"/>
      <c r="J11" s="160">
        <v>0</v>
      </c>
      <c r="K11" s="160"/>
      <c r="L11" s="160"/>
      <c r="M11" s="160"/>
      <c r="N11" s="160"/>
      <c r="O11" s="160"/>
      <c r="P11" s="160"/>
      <c r="Q11" s="160"/>
      <c r="R11" s="127">
        <v>41639</v>
      </c>
      <c r="S11" s="128"/>
      <c r="T11" s="161" t="s">
        <v>587</v>
      </c>
      <c r="U11" s="161"/>
      <c r="V11" s="161"/>
      <c r="W11" s="161"/>
      <c r="X11" s="161" t="s">
        <v>560</v>
      </c>
      <c r="Y11" s="161"/>
    </row>
    <row r="12" spans="1:25" ht="66.75" customHeight="1" x14ac:dyDescent="0.2">
      <c r="A12" s="126" t="s">
        <v>592</v>
      </c>
      <c r="B12" s="157" t="s">
        <v>593</v>
      </c>
      <c r="C12" s="157"/>
      <c r="D12" s="157"/>
      <c r="E12" s="157"/>
      <c r="F12" s="158"/>
      <c r="G12" s="159"/>
      <c r="H12" s="160">
        <f>40984.02</f>
        <v>40984.019999999997</v>
      </c>
      <c r="I12" s="160"/>
      <c r="J12" s="160">
        <v>0</v>
      </c>
      <c r="K12" s="160"/>
      <c r="L12" s="160"/>
      <c r="M12" s="160"/>
      <c r="N12" s="160"/>
      <c r="O12" s="160"/>
      <c r="P12" s="160"/>
      <c r="Q12" s="160"/>
      <c r="R12" s="127">
        <v>41639</v>
      </c>
      <c r="S12" s="128"/>
      <c r="T12" s="161" t="s">
        <v>587</v>
      </c>
      <c r="U12" s="161"/>
      <c r="V12" s="161"/>
      <c r="W12" s="161"/>
      <c r="X12" s="161" t="s">
        <v>560</v>
      </c>
      <c r="Y12" s="161"/>
    </row>
    <row r="13" spans="1:25" ht="66.75" customHeight="1" x14ac:dyDescent="0.2">
      <c r="A13" s="126" t="s">
        <v>594</v>
      </c>
      <c r="B13" s="157" t="s">
        <v>595</v>
      </c>
      <c r="C13" s="157"/>
      <c r="D13" s="157"/>
      <c r="E13" s="157"/>
      <c r="F13" s="158"/>
      <c r="G13" s="159"/>
      <c r="H13" s="160">
        <f>69740</f>
        <v>69740</v>
      </c>
      <c r="I13" s="160"/>
      <c r="J13" s="160">
        <v>21600</v>
      </c>
      <c r="K13" s="160"/>
      <c r="L13" s="160"/>
      <c r="M13" s="160"/>
      <c r="N13" s="160"/>
      <c r="O13" s="160"/>
      <c r="P13" s="160"/>
      <c r="Q13" s="160"/>
      <c r="R13" s="129">
        <v>41807</v>
      </c>
      <c r="S13" s="129"/>
      <c r="T13" s="161" t="s">
        <v>587</v>
      </c>
      <c r="U13" s="161"/>
      <c r="V13" s="161"/>
      <c r="W13" s="161"/>
      <c r="X13" s="161" t="s">
        <v>560</v>
      </c>
      <c r="Y13" s="161"/>
    </row>
    <row r="14" spans="1:25" ht="66.75" customHeight="1" x14ac:dyDescent="0.2">
      <c r="A14" s="126" t="s">
        <v>596</v>
      </c>
      <c r="B14" s="157" t="s">
        <v>597</v>
      </c>
      <c r="C14" s="157"/>
      <c r="D14" s="157"/>
      <c r="E14" s="157"/>
      <c r="F14" s="158"/>
      <c r="G14" s="159"/>
      <c r="H14" s="160">
        <f>49710</f>
        <v>49710</v>
      </c>
      <c r="I14" s="160"/>
      <c r="J14" s="160">
        <v>0</v>
      </c>
      <c r="K14" s="160"/>
      <c r="L14" s="160"/>
      <c r="M14" s="160"/>
      <c r="N14" s="160"/>
      <c r="O14" s="160"/>
      <c r="P14" s="160"/>
      <c r="Q14" s="160"/>
      <c r="R14" s="127">
        <v>43830</v>
      </c>
      <c r="S14" s="128"/>
      <c r="T14" s="161" t="s">
        <v>587</v>
      </c>
      <c r="U14" s="161"/>
      <c r="V14" s="161"/>
      <c r="W14" s="161"/>
      <c r="X14" s="161" t="s">
        <v>560</v>
      </c>
      <c r="Y14" s="161"/>
    </row>
    <row r="15" spans="1:25" ht="66.75" customHeight="1" x14ac:dyDescent="0.2">
      <c r="A15" s="126" t="s">
        <v>598</v>
      </c>
      <c r="B15" s="157" t="s">
        <v>599</v>
      </c>
      <c r="C15" s="157"/>
      <c r="D15" s="157"/>
      <c r="E15" s="157"/>
      <c r="F15" s="158"/>
      <c r="G15" s="159"/>
      <c r="H15" s="160">
        <f>47071</f>
        <v>47071</v>
      </c>
      <c r="I15" s="160"/>
      <c r="J15" s="160">
        <v>0</v>
      </c>
      <c r="K15" s="160"/>
      <c r="L15" s="160"/>
      <c r="M15" s="160"/>
      <c r="N15" s="160"/>
      <c r="O15" s="160"/>
      <c r="P15" s="160"/>
      <c r="Q15" s="160"/>
      <c r="R15" s="127">
        <v>41639</v>
      </c>
      <c r="S15" s="128"/>
      <c r="T15" s="161" t="s">
        <v>587</v>
      </c>
      <c r="U15" s="161"/>
      <c r="V15" s="161"/>
      <c r="W15" s="161"/>
      <c r="X15" s="161" t="s">
        <v>560</v>
      </c>
      <c r="Y15" s="161"/>
    </row>
    <row r="16" spans="1:25" ht="66.75" customHeight="1" x14ac:dyDescent="0.2">
      <c r="A16" s="126" t="s">
        <v>600</v>
      </c>
      <c r="B16" s="157" t="s">
        <v>601</v>
      </c>
      <c r="C16" s="157"/>
      <c r="D16" s="157"/>
      <c r="E16" s="157"/>
      <c r="F16" s="158"/>
      <c r="G16" s="159"/>
      <c r="H16" s="160">
        <f>73486</f>
        <v>73486</v>
      </c>
      <c r="I16" s="160"/>
      <c r="J16" s="160">
        <v>0</v>
      </c>
      <c r="K16" s="160"/>
      <c r="L16" s="160"/>
      <c r="M16" s="160"/>
      <c r="N16" s="160"/>
      <c r="O16" s="160"/>
      <c r="P16" s="160"/>
      <c r="Q16" s="160"/>
      <c r="R16" s="127">
        <v>41639</v>
      </c>
      <c r="S16" s="128"/>
      <c r="T16" s="161" t="s">
        <v>587</v>
      </c>
      <c r="U16" s="161"/>
      <c r="V16" s="161"/>
      <c r="W16" s="161"/>
      <c r="X16" s="161" t="s">
        <v>560</v>
      </c>
      <c r="Y16" s="161"/>
    </row>
    <row r="17" spans="1:25" ht="66.75" customHeight="1" x14ac:dyDescent="0.2">
      <c r="A17" s="126" t="s">
        <v>585</v>
      </c>
      <c r="B17" s="157" t="s">
        <v>602</v>
      </c>
      <c r="C17" s="157"/>
      <c r="D17" s="157"/>
      <c r="E17" s="157"/>
      <c r="F17" s="158"/>
      <c r="G17" s="159"/>
      <c r="H17" s="160">
        <f>58800</f>
        <v>58800</v>
      </c>
      <c r="I17" s="160"/>
      <c r="J17" s="160">
        <v>0</v>
      </c>
      <c r="K17" s="160"/>
      <c r="L17" s="160"/>
      <c r="M17" s="160"/>
      <c r="N17" s="160"/>
      <c r="O17" s="160"/>
      <c r="P17" s="160"/>
      <c r="Q17" s="160"/>
      <c r="R17" s="127">
        <v>42957</v>
      </c>
      <c r="S17" s="128"/>
      <c r="T17" s="161" t="s">
        <v>587</v>
      </c>
      <c r="U17" s="161"/>
      <c r="V17" s="161"/>
      <c r="W17" s="161"/>
      <c r="X17" s="161" t="s">
        <v>560</v>
      </c>
      <c r="Y17" s="161"/>
    </row>
    <row r="18" spans="1:25" ht="66.75" customHeight="1" x14ac:dyDescent="0.2">
      <c r="A18" s="126">
        <v>27</v>
      </c>
      <c r="B18" s="157" t="s">
        <v>603</v>
      </c>
      <c r="C18" s="157"/>
      <c r="D18" s="157"/>
      <c r="E18" s="157"/>
      <c r="F18" s="158"/>
      <c r="G18" s="159"/>
      <c r="H18" s="160">
        <v>99000</v>
      </c>
      <c r="I18" s="160"/>
      <c r="J18" s="160">
        <v>52250</v>
      </c>
      <c r="K18" s="160"/>
      <c r="L18" s="160"/>
      <c r="M18" s="160"/>
      <c r="N18" s="160"/>
      <c r="O18" s="160"/>
      <c r="P18" s="160"/>
      <c r="Q18" s="160"/>
      <c r="R18" s="127">
        <v>43091</v>
      </c>
      <c r="S18" s="130" t="s">
        <v>604</v>
      </c>
      <c r="T18" s="161" t="s">
        <v>587</v>
      </c>
      <c r="U18" s="161"/>
      <c r="V18" s="161"/>
      <c r="W18" s="161"/>
      <c r="X18" s="161" t="s">
        <v>560</v>
      </c>
      <c r="Y18" s="161"/>
    </row>
    <row r="19" spans="1:25" ht="66.75" customHeight="1" x14ac:dyDescent="0.2">
      <c r="A19" s="126">
        <v>28</v>
      </c>
      <c r="B19" s="157" t="s">
        <v>605</v>
      </c>
      <c r="C19" s="157"/>
      <c r="D19" s="157"/>
      <c r="E19" s="157"/>
      <c r="F19" s="158"/>
      <c r="G19" s="159"/>
      <c r="H19" s="160">
        <v>80000</v>
      </c>
      <c r="I19" s="160"/>
      <c r="J19" s="160">
        <v>22228</v>
      </c>
      <c r="K19" s="160"/>
      <c r="L19" s="160"/>
      <c r="M19" s="160"/>
      <c r="N19" s="160"/>
      <c r="O19" s="160"/>
      <c r="P19" s="160"/>
      <c r="Q19" s="160"/>
      <c r="R19" s="127">
        <v>42797</v>
      </c>
      <c r="S19" s="130" t="s">
        <v>604</v>
      </c>
      <c r="T19" s="161" t="s">
        <v>587</v>
      </c>
      <c r="U19" s="161"/>
      <c r="V19" s="161"/>
      <c r="W19" s="161"/>
      <c r="X19" s="161" t="s">
        <v>560</v>
      </c>
      <c r="Y19" s="161"/>
    </row>
    <row r="20" spans="1:25" ht="66.75" customHeight="1" x14ac:dyDescent="0.2">
      <c r="A20" s="126">
        <v>29</v>
      </c>
      <c r="B20" s="157" t="s">
        <v>606</v>
      </c>
      <c r="C20" s="157"/>
      <c r="D20" s="157"/>
      <c r="E20" s="157"/>
      <c r="F20" s="158"/>
      <c r="G20" s="159"/>
      <c r="H20" s="160">
        <v>99000</v>
      </c>
      <c r="I20" s="160"/>
      <c r="J20" s="160">
        <v>52250</v>
      </c>
      <c r="K20" s="160"/>
      <c r="L20" s="160"/>
      <c r="M20" s="160"/>
      <c r="N20" s="160"/>
      <c r="O20" s="160"/>
      <c r="P20" s="160"/>
      <c r="Q20" s="160"/>
      <c r="R20" s="127">
        <v>43091</v>
      </c>
      <c r="S20" s="130" t="s">
        <v>604</v>
      </c>
      <c r="T20" s="161" t="s">
        <v>587</v>
      </c>
      <c r="U20" s="161"/>
      <c r="V20" s="161"/>
      <c r="W20" s="161"/>
      <c r="X20" s="161" t="s">
        <v>560</v>
      </c>
      <c r="Y20" s="161"/>
    </row>
    <row r="21" spans="1:25" ht="66.75" customHeight="1" x14ac:dyDescent="0.2">
      <c r="A21" s="126">
        <v>30</v>
      </c>
      <c r="B21" s="157" t="s">
        <v>606</v>
      </c>
      <c r="C21" s="157"/>
      <c r="D21" s="157"/>
      <c r="E21" s="157"/>
      <c r="F21" s="158"/>
      <c r="G21" s="159"/>
      <c r="H21" s="160">
        <v>99804</v>
      </c>
      <c r="I21" s="160"/>
      <c r="J21" s="160">
        <v>0</v>
      </c>
      <c r="K21" s="160"/>
      <c r="L21" s="160"/>
      <c r="M21" s="160"/>
      <c r="N21" s="160"/>
      <c r="O21" s="160"/>
      <c r="P21" s="160"/>
      <c r="Q21" s="160"/>
      <c r="R21" s="127">
        <v>43458</v>
      </c>
      <c r="S21" s="130" t="s">
        <v>604</v>
      </c>
      <c r="T21" s="161" t="s">
        <v>587</v>
      </c>
      <c r="U21" s="161"/>
      <c r="V21" s="161"/>
      <c r="W21" s="161"/>
      <c r="X21" s="161" t="s">
        <v>560</v>
      </c>
      <c r="Y21" s="161"/>
    </row>
    <row r="22" spans="1:25" ht="66.75" customHeight="1" x14ac:dyDescent="0.2">
      <c r="A22" s="126">
        <v>31</v>
      </c>
      <c r="B22" s="157" t="s">
        <v>605</v>
      </c>
      <c r="C22" s="157"/>
      <c r="D22" s="157"/>
      <c r="E22" s="157"/>
      <c r="F22" s="158"/>
      <c r="G22" s="159"/>
      <c r="H22" s="160">
        <v>99804</v>
      </c>
      <c r="I22" s="160"/>
      <c r="J22" s="160">
        <v>0</v>
      </c>
      <c r="K22" s="160"/>
      <c r="L22" s="160"/>
      <c r="M22" s="160"/>
      <c r="N22" s="160"/>
      <c r="O22" s="160"/>
      <c r="P22" s="160"/>
      <c r="Q22" s="160"/>
      <c r="R22" s="127">
        <v>43508</v>
      </c>
      <c r="S22" s="130" t="s">
        <v>604</v>
      </c>
      <c r="T22" s="161" t="s">
        <v>587</v>
      </c>
      <c r="U22" s="161"/>
      <c r="V22" s="161"/>
      <c r="W22" s="161"/>
      <c r="X22" s="161" t="s">
        <v>560</v>
      </c>
      <c r="Y22" s="161"/>
    </row>
    <row r="23" spans="1:25" ht="66.75" customHeight="1" x14ac:dyDescent="0.2">
      <c r="A23" s="126">
        <v>32</v>
      </c>
      <c r="B23" s="157" t="s">
        <v>607</v>
      </c>
      <c r="C23" s="157"/>
      <c r="D23" s="157"/>
      <c r="E23" s="157"/>
      <c r="F23" s="158"/>
      <c r="G23" s="159"/>
      <c r="H23" s="160">
        <v>93200</v>
      </c>
      <c r="I23" s="160"/>
      <c r="J23" s="160">
        <v>0</v>
      </c>
      <c r="K23" s="160"/>
      <c r="L23" s="160"/>
      <c r="M23" s="160"/>
      <c r="N23" s="160"/>
      <c r="O23" s="160"/>
      <c r="P23" s="160"/>
      <c r="Q23" s="160"/>
      <c r="R23" s="127">
        <v>43453</v>
      </c>
      <c r="S23" s="130" t="s">
        <v>604</v>
      </c>
      <c r="T23" s="161" t="s">
        <v>587</v>
      </c>
      <c r="U23" s="161"/>
      <c r="V23" s="161"/>
      <c r="W23" s="161"/>
      <c r="X23" s="161" t="s">
        <v>560</v>
      </c>
      <c r="Y23" s="161"/>
    </row>
    <row r="24" spans="1:25" ht="66.75" customHeight="1" x14ac:dyDescent="0.2">
      <c r="A24" s="126">
        <v>40</v>
      </c>
      <c r="B24" s="157" t="s">
        <v>608</v>
      </c>
      <c r="C24" s="157"/>
      <c r="D24" s="157"/>
      <c r="E24" s="157"/>
      <c r="F24" s="158"/>
      <c r="G24" s="159"/>
      <c r="H24" s="160">
        <v>53730</v>
      </c>
      <c r="I24" s="160"/>
      <c r="J24" s="160">
        <v>0</v>
      </c>
      <c r="K24" s="160"/>
      <c r="L24" s="160"/>
      <c r="M24" s="160"/>
      <c r="N24" s="160"/>
      <c r="O24" s="160"/>
      <c r="P24" s="160"/>
      <c r="Q24" s="160"/>
      <c r="R24" s="127">
        <v>42709</v>
      </c>
      <c r="S24" s="130" t="s">
        <v>604</v>
      </c>
      <c r="T24" s="161" t="s">
        <v>587</v>
      </c>
      <c r="U24" s="161"/>
      <c r="V24" s="161"/>
      <c r="W24" s="161"/>
      <c r="X24" s="161" t="s">
        <v>560</v>
      </c>
      <c r="Y24" s="161"/>
    </row>
    <row r="25" spans="1:25" ht="66.75" customHeight="1" x14ac:dyDescent="0.2">
      <c r="A25" s="126">
        <v>43</v>
      </c>
      <c r="B25" s="157" t="s">
        <v>609</v>
      </c>
      <c r="C25" s="157"/>
      <c r="D25" s="157"/>
      <c r="E25" s="157"/>
      <c r="F25" s="158"/>
      <c r="G25" s="159"/>
      <c r="H25" s="160">
        <v>60800</v>
      </c>
      <c r="I25" s="160"/>
      <c r="J25" s="160">
        <v>0</v>
      </c>
      <c r="K25" s="160"/>
      <c r="L25" s="160"/>
      <c r="M25" s="160"/>
      <c r="N25" s="160"/>
      <c r="O25" s="160"/>
      <c r="P25" s="160"/>
      <c r="Q25" s="160"/>
      <c r="R25" s="127">
        <v>41639</v>
      </c>
      <c r="S25" s="130" t="s">
        <v>604</v>
      </c>
      <c r="T25" s="161" t="s">
        <v>587</v>
      </c>
      <c r="U25" s="161"/>
      <c r="V25" s="161"/>
      <c r="W25" s="161"/>
      <c r="X25" s="161" t="s">
        <v>560</v>
      </c>
      <c r="Y25" s="161"/>
    </row>
    <row r="26" spans="1:25" ht="66.75" customHeight="1" x14ac:dyDescent="0.2">
      <c r="A26" s="126">
        <v>48</v>
      </c>
      <c r="B26" s="157" t="s">
        <v>610</v>
      </c>
      <c r="C26" s="157"/>
      <c r="D26" s="157"/>
      <c r="E26" s="157"/>
      <c r="F26" s="158"/>
      <c r="G26" s="159"/>
      <c r="H26" s="160">
        <v>1708098.66</v>
      </c>
      <c r="I26" s="160"/>
      <c r="J26" s="160">
        <v>1667428.66</v>
      </c>
      <c r="K26" s="160"/>
      <c r="L26" s="160"/>
      <c r="M26" s="160"/>
      <c r="N26" s="160"/>
      <c r="O26" s="160"/>
      <c r="P26" s="160"/>
      <c r="Q26" s="160"/>
      <c r="R26" s="127">
        <v>43551</v>
      </c>
      <c r="S26" s="130" t="s">
        <v>604</v>
      </c>
      <c r="T26" s="161" t="s">
        <v>587</v>
      </c>
      <c r="U26" s="161"/>
      <c r="V26" s="161"/>
      <c r="W26" s="161"/>
      <c r="X26" s="161" t="s">
        <v>560</v>
      </c>
      <c r="Y26" s="161"/>
    </row>
    <row r="27" spans="1:25" ht="66.75" customHeight="1" x14ac:dyDescent="0.2">
      <c r="A27" s="126">
        <v>50</v>
      </c>
      <c r="B27" s="157" t="s">
        <v>611</v>
      </c>
      <c r="C27" s="157"/>
      <c r="D27" s="157"/>
      <c r="E27" s="157"/>
      <c r="F27" s="158"/>
      <c r="G27" s="159"/>
      <c r="H27" s="160">
        <v>155400</v>
      </c>
      <c r="I27" s="160"/>
      <c r="J27" s="160">
        <v>0</v>
      </c>
      <c r="K27" s="160"/>
      <c r="L27" s="160"/>
      <c r="M27" s="160"/>
      <c r="N27" s="160"/>
      <c r="O27" s="160"/>
      <c r="P27" s="160"/>
      <c r="Q27" s="160"/>
      <c r="R27" s="127">
        <v>41639</v>
      </c>
      <c r="S27" s="130" t="s">
        <v>604</v>
      </c>
      <c r="T27" s="161" t="s">
        <v>587</v>
      </c>
      <c r="U27" s="161"/>
      <c r="V27" s="161"/>
      <c r="W27" s="161"/>
      <c r="X27" s="161" t="s">
        <v>560</v>
      </c>
      <c r="Y27" s="161"/>
    </row>
    <row r="28" spans="1:25" ht="66.75" customHeight="1" x14ac:dyDescent="0.2">
      <c r="A28" s="126">
        <v>51</v>
      </c>
      <c r="B28" s="157" t="s">
        <v>612</v>
      </c>
      <c r="C28" s="157"/>
      <c r="D28" s="157"/>
      <c r="E28" s="157"/>
      <c r="F28" s="158"/>
      <c r="G28" s="159"/>
      <c r="H28" s="160">
        <v>873840</v>
      </c>
      <c r="I28" s="160"/>
      <c r="J28" s="160">
        <v>0</v>
      </c>
      <c r="K28" s="160"/>
      <c r="L28" s="160"/>
      <c r="M28" s="160"/>
      <c r="N28" s="160"/>
      <c r="O28" s="160"/>
      <c r="P28" s="160"/>
      <c r="Q28" s="160"/>
      <c r="R28" s="127">
        <v>41639</v>
      </c>
      <c r="S28" s="130" t="s">
        <v>604</v>
      </c>
      <c r="T28" s="161" t="s">
        <v>587</v>
      </c>
      <c r="U28" s="161"/>
      <c r="V28" s="161"/>
      <c r="W28" s="161"/>
      <c r="X28" s="161" t="s">
        <v>560</v>
      </c>
      <c r="Y28" s="161"/>
    </row>
    <row r="29" spans="1:25" ht="66.75" customHeight="1" x14ac:dyDescent="0.2">
      <c r="A29" s="126">
        <v>52</v>
      </c>
      <c r="B29" s="157" t="s">
        <v>613</v>
      </c>
      <c r="C29" s="157"/>
      <c r="D29" s="157"/>
      <c r="E29" s="157"/>
      <c r="F29" s="158"/>
      <c r="G29" s="159"/>
      <c r="H29" s="160">
        <v>136990</v>
      </c>
      <c r="I29" s="160"/>
      <c r="J29" s="160">
        <v>0</v>
      </c>
      <c r="K29" s="160"/>
      <c r="L29" s="160"/>
      <c r="M29" s="160"/>
      <c r="N29" s="160"/>
      <c r="O29" s="160"/>
      <c r="P29" s="160"/>
      <c r="Q29" s="160"/>
      <c r="R29" s="127">
        <v>41639</v>
      </c>
      <c r="S29" s="130" t="s">
        <v>604</v>
      </c>
      <c r="T29" s="161" t="s">
        <v>587</v>
      </c>
      <c r="U29" s="161"/>
      <c r="V29" s="161"/>
      <c r="W29" s="161"/>
      <c r="X29" s="161" t="s">
        <v>560</v>
      </c>
      <c r="Y29" s="161"/>
    </row>
    <row r="30" spans="1:25" ht="66.75" customHeight="1" x14ac:dyDescent="0.2">
      <c r="A30" s="126">
        <v>53</v>
      </c>
      <c r="B30" s="157" t="s">
        <v>614</v>
      </c>
      <c r="C30" s="157"/>
      <c r="D30" s="157"/>
      <c r="E30" s="157"/>
      <c r="F30" s="158"/>
      <c r="G30" s="159"/>
      <c r="H30" s="160">
        <v>1004444</v>
      </c>
      <c r="I30" s="160"/>
      <c r="J30" s="160">
        <v>0</v>
      </c>
      <c r="K30" s="160"/>
      <c r="L30" s="160"/>
      <c r="M30" s="160"/>
      <c r="N30" s="160"/>
      <c r="O30" s="160"/>
      <c r="P30" s="160"/>
      <c r="Q30" s="160"/>
      <c r="R30" s="127">
        <v>41639</v>
      </c>
      <c r="S30" s="130" t="s">
        <v>604</v>
      </c>
      <c r="T30" s="161" t="s">
        <v>587</v>
      </c>
      <c r="U30" s="161"/>
      <c r="V30" s="161"/>
      <c r="W30" s="161"/>
      <c r="X30" s="161" t="s">
        <v>560</v>
      </c>
      <c r="Y30" s="161"/>
    </row>
    <row r="31" spans="1:25" ht="66.75" customHeight="1" x14ac:dyDescent="0.2">
      <c r="A31" s="126">
        <v>54</v>
      </c>
      <c r="B31" s="157" t="s">
        <v>615</v>
      </c>
      <c r="C31" s="157"/>
      <c r="D31" s="157"/>
      <c r="E31" s="157"/>
      <c r="F31" s="158"/>
      <c r="G31" s="159"/>
      <c r="H31" s="160">
        <v>450000</v>
      </c>
      <c r="I31" s="160"/>
      <c r="J31" s="160">
        <v>0</v>
      </c>
      <c r="K31" s="160"/>
      <c r="L31" s="160"/>
      <c r="M31" s="160"/>
      <c r="N31" s="160"/>
      <c r="O31" s="160"/>
      <c r="P31" s="160"/>
      <c r="Q31" s="160"/>
      <c r="R31" s="127">
        <v>41639</v>
      </c>
      <c r="S31" s="130" t="s">
        <v>604</v>
      </c>
      <c r="T31" s="161" t="s">
        <v>587</v>
      </c>
      <c r="U31" s="161"/>
      <c r="V31" s="161"/>
      <c r="W31" s="161"/>
      <c r="X31" s="161" t="s">
        <v>560</v>
      </c>
      <c r="Y31" s="161"/>
    </row>
    <row r="32" spans="1:25" ht="66.75" customHeight="1" x14ac:dyDescent="0.2">
      <c r="A32" s="126">
        <v>56</v>
      </c>
      <c r="B32" s="157" t="s">
        <v>616</v>
      </c>
      <c r="C32" s="157"/>
      <c r="D32" s="157"/>
      <c r="E32" s="157"/>
      <c r="F32" s="158"/>
      <c r="G32" s="159"/>
      <c r="H32" s="160">
        <v>285592</v>
      </c>
      <c r="I32" s="160"/>
      <c r="J32" s="160">
        <v>0</v>
      </c>
      <c r="K32" s="160"/>
      <c r="L32" s="160"/>
      <c r="M32" s="160"/>
      <c r="N32" s="160"/>
      <c r="O32" s="160"/>
      <c r="P32" s="160"/>
      <c r="Q32" s="160"/>
      <c r="R32" s="127">
        <v>41639</v>
      </c>
      <c r="S32" s="130" t="s">
        <v>604</v>
      </c>
      <c r="T32" s="161" t="s">
        <v>587</v>
      </c>
      <c r="U32" s="161"/>
      <c r="V32" s="161"/>
      <c r="W32" s="161"/>
      <c r="X32" s="161" t="s">
        <v>560</v>
      </c>
      <c r="Y32" s="161"/>
    </row>
    <row r="33" spans="1:25" ht="66.75" customHeight="1" x14ac:dyDescent="0.2">
      <c r="A33" s="126">
        <v>57</v>
      </c>
      <c r="B33" s="157" t="s">
        <v>617</v>
      </c>
      <c r="C33" s="157"/>
      <c r="D33" s="157"/>
      <c r="E33" s="157"/>
      <c r="F33" s="158"/>
      <c r="G33" s="159"/>
      <c r="H33" s="160">
        <v>248974</v>
      </c>
      <c r="I33" s="160"/>
      <c r="J33" s="160">
        <v>0</v>
      </c>
      <c r="K33" s="160"/>
      <c r="L33" s="160"/>
      <c r="M33" s="160"/>
      <c r="N33" s="160"/>
      <c r="O33" s="160"/>
      <c r="P33" s="160"/>
      <c r="Q33" s="160"/>
      <c r="R33" s="127">
        <v>41639</v>
      </c>
      <c r="S33" s="130" t="s">
        <v>604</v>
      </c>
      <c r="T33" s="161" t="s">
        <v>587</v>
      </c>
      <c r="U33" s="161"/>
      <c r="V33" s="161"/>
      <c r="W33" s="161"/>
      <c r="X33" s="161" t="s">
        <v>560</v>
      </c>
      <c r="Y33" s="161"/>
    </row>
    <row r="34" spans="1:25" ht="66.75" customHeight="1" x14ac:dyDescent="0.2">
      <c r="A34" s="126">
        <v>58</v>
      </c>
      <c r="B34" s="157" t="s">
        <v>618</v>
      </c>
      <c r="C34" s="157"/>
      <c r="D34" s="157"/>
      <c r="E34" s="157"/>
      <c r="F34" s="158"/>
      <c r="G34" s="159"/>
      <c r="H34" s="160">
        <v>352795</v>
      </c>
      <c r="I34" s="160"/>
      <c r="J34" s="160">
        <v>0</v>
      </c>
      <c r="K34" s="160"/>
      <c r="L34" s="160"/>
      <c r="M34" s="160"/>
      <c r="N34" s="160"/>
      <c r="O34" s="160"/>
      <c r="P34" s="160"/>
      <c r="Q34" s="160"/>
      <c r="R34" s="127">
        <v>41639</v>
      </c>
      <c r="S34" s="130" t="s">
        <v>604</v>
      </c>
      <c r="T34" s="161" t="s">
        <v>587</v>
      </c>
      <c r="U34" s="161"/>
      <c r="V34" s="161"/>
      <c r="W34" s="161"/>
      <c r="X34" s="161" t="s">
        <v>560</v>
      </c>
      <c r="Y34" s="161"/>
    </row>
    <row r="35" spans="1:25" ht="66.75" customHeight="1" x14ac:dyDescent="0.2">
      <c r="A35" s="126">
        <v>61</v>
      </c>
      <c r="B35" s="157" t="s">
        <v>619</v>
      </c>
      <c r="C35" s="157"/>
      <c r="D35" s="157"/>
      <c r="E35" s="157"/>
      <c r="F35" s="158"/>
      <c r="G35" s="159"/>
      <c r="H35" s="160">
        <v>203000</v>
      </c>
      <c r="I35" s="160"/>
      <c r="J35" s="160">
        <v>0</v>
      </c>
      <c r="K35" s="160"/>
      <c r="L35" s="160"/>
      <c r="M35" s="160"/>
      <c r="N35" s="160"/>
      <c r="O35" s="160"/>
      <c r="P35" s="160"/>
      <c r="Q35" s="160"/>
      <c r="R35" s="127">
        <v>41639</v>
      </c>
      <c r="S35" s="130" t="s">
        <v>604</v>
      </c>
      <c r="T35" s="161" t="s">
        <v>587</v>
      </c>
      <c r="U35" s="161"/>
      <c r="V35" s="161"/>
      <c r="W35" s="161"/>
      <c r="X35" s="161" t="s">
        <v>560</v>
      </c>
      <c r="Y35" s="161"/>
    </row>
    <row r="36" spans="1:25" ht="66.75" customHeight="1" x14ac:dyDescent="0.2">
      <c r="A36" s="126">
        <v>62</v>
      </c>
      <c r="B36" s="157" t="s">
        <v>620</v>
      </c>
      <c r="C36" s="157"/>
      <c r="D36" s="157"/>
      <c r="E36" s="157"/>
      <c r="F36" s="158"/>
      <c r="G36" s="159"/>
      <c r="H36" s="160">
        <v>99000</v>
      </c>
      <c r="I36" s="160"/>
      <c r="J36" s="160">
        <v>0</v>
      </c>
      <c r="K36" s="160"/>
      <c r="L36" s="160"/>
      <c r="M36" s="160"/>
      <c r="N36" s="160"/>
      <c r="O36" s="160"/>
      <c r="P36" s="160"/>
      <c r="Q36" s="160"/>
      <c r="R36" s="127">
        <v>41639</v>
      </c>
      <c r="S36" s="130" t="s">
        <v>604</v>
      </c>
      <c r="T36" s="161" t="s">
        <v>587</v>
      </c>
      <c r="U36" s="161"/>
      <c r="V36" s="161"/>
      <c r="W36" s="161"/>
      <c r="X36" s="161" t="s">
        <v>560</v>
      </c>
      <c r="Y36" s="161"/>
    </row>
  </sheetData>
  <mergeCells count="185">
    <mergeCell ref="B36:E36"/>
    <mergeCell ref="F36:G36"/>
    <mergeCell ref="H36:I36"/>
    <mergeCell ref="J36:Q36"/>
    <mergeCell ref="T36:W36"/>
    <mergeCell ref="X36:Y36"/>
    <mergeCell ref="B35:E35"/>
    <mergeCell ref="F35:G35"/>
    <mergeCell ref="H35:I35"/>
    <mergeCell ref="J35:Q35"/>
    <mergeCell ref="T35:W35"/>
    <mergeCell ref="X35:Y35"/>
    <mergeCell ref="B34:E34"/>
    <mergeCell ref="F34:G34"/>
    <mergeCell ref="H34:I34"/>
    <mergeCell ref="J34:Q34"/>
    <mergeCell ref="T34:W34"/>
    <mergeCell ref="X34:Y34"/>
    <mergeCell ref="B33:E33"/>
    <mergeCell ref="F33:G33"/>
    <mergeCell ref="H33:I33"/>
    <mergeCell ref="J33:Q33"/>
    <mergeCell ref="T33:W33"/>
    <mergeCell ref="X33:Y33"/>
    <mergeCell ref="B32:E32"/>
    <mergeCell ref="F32:G32"/>
    <mergeCell ref="H32:I32"/>
    <mergeCell ref="J32:Q32"/>
    <mergeCell ref="T32:W32"/>
    <mergeCell ref="X32:Y32"/>
    <mergeCell ref="B31:E31"/>
    <mergeCell ref="F31:G31"/>
    <mergeCell ref="H31:I31"/>
    <mergeCell ref="J31:Q31"/>
    <mergeCell ref="T31:W31"/>
    <mergeCell ref="X31:Y31"/>
    <mergeCell ref="B30:E30"/>
    <mergeCell ref="F30:G30"/>
    <mergeCell ref="H30:I30"/>
    <mergeCell ref="J30:Q30"/>
    <mergeCell ref="T30:W30"/>
    <mergeCell ref="X30:Y30"/>
    <mergeCell ref="B29:E29"/>
    <mergeCell ref="F29:G29"/>
    <mergeCell ref="H29:I29"/>
    <mergeCell ref="J29:Q29"/>
    <mergeCell ref="T29:W29"/>
    <mergeCell ref="X29:Y29"/>
    <mergeCell ref="B28:E28"/>
    <mergeCell ref="F28:G28"/>
    <mergeCell ref="H28:I28"/>
    <mergeCell ref="J28:Q28"/>
    <mergeCell ref="T28:W28"/>
    <mergeCell ref="X28:Y28"/>
    <mergeCell ref="B27:E27"/>
    <mergeCell ref="F27:G27"/>
    <mergeCell ref="H27:I27"/>
    <mergeCell ref="J27:Q27"/>
    <mergeCell ref="T27:W27"/>
    <mergeCell ref="X27:Y27"/>
    <mergeCell ref="B26:E26"/>
    <mergeCell ref="F26:G26"/>
    <mergeCell ref="H26:I26"/>
    <mergeCell ref="J26:Q26"/>
    <mergeCell ref="T26:W26"/>
    <mergeCell ref="X26:Y26"/>
    <mergeCell ref="B25:E25"/>
    <mergeCell ref="F25:G25"/>
    <mergeCell ref="H25:I25"/>
    <mergeCell ref="J25:Q25"/>
    <mergeCell ref="T25:W25"/>
    <mergeCell ref="X25:Y25"/>
    <mergeCell ref="B24:E24"/>
    <mergeCell ref="F24:G24"/>
    <mergeCell ref="H24:I24"/>
    <mergeCell ref="J24:Q24"/>
    <mergeCell ref="T24:W24"/>
    <mergeCell ref="X24:Y24"/>
    <mergeCell ref="B23:E23"/>
    <mergeCell ref="F23:G23"/>
    <mergeCell ref="H23:I23"/>
    <mergeCell ref="J23:Q23"/>
    <mergeCell ref="T23:W23"/>
    <mergeCell ref="X23:Y23"/>
    <mergeCell ref="B22:E22"/>
    <mergeCell ref="F22:G22"/>
    <mergeCell ref="H22:I22"/>
    <mergeCell ref="J22:Q22"/>
    <mergeCell ref="T22:W22"/>
    <mergeCell ref="X22:Y22"/>
    <mergeCell ref="B21:E21"/>
    <mergeCell ref="F21:G21"/>
    <mergeCell ref="H21:I21"/>
    <mergeCell ref="J21:Q21"/>
    <mergeCell ref="T21:W21"/>
    <mergeCell ref="X21:Y21"/>
    <mergeCell ref="B20:E20"/>
    <mergeCell ref="F20:G20"/>
    <mergeCell ref="H20:I20"/>
    <mergeCell ref="J20:Q20"/>
    <mergeCell ref="T20:W20"/>
    <mergeCell ref="X20:Y20"/>
    <mergeCell ref="B19:E19"/>
    <mergeCell ref="F19:G19"/>
    <mergeCell ref="H19:I19"/>
    <mergeCell ref="J19:Q19"/>
    <mergeCell ref="T19:W19"/>
    <mergeCell ref="X19:Y19"/>
    <mergeCell ref="B18:E18"/>
    <mergeCell ref="F18:G18"/>
    <mergeCell ref="H18:I18"/>
    <mergeCell ref="J18:Q18"/>
    <mergeCell ref="T18:W18"/>
    <mergeCell ref="X18:Y18"/>
    <mergeCell ref="B17:E17"/>
    <mergeCell ref="F17:G17"/>
    <mergeCell ref="H17:I17"/>
    <mergeCell ref="J17:Q17"/>
    <mergeCell ref="T17:W17"/>
    <mergeCell ref="X17:Y17"/>
    <mergeCell ref="B16:E16"/>
    <mergeCell ref="F16:G16"/>
    <mergeCell ref="H16:I16"/>
    <mergeCell ref="J16:Q16"/>
    <mergeCell ref="T16:W16"/>
    <mergeCell ref="X16:Y16"/>
    <mergeCell ref="B15:E15"/>
    <mergeCell ref="F15:G15"/>
    <mergeCell ref="H15:I15"/>
    <mergeCell ref="J15:Q15"/>
    <mergeCell ref="T15:W15"/>
    <mergeCell ref="X15:Y15"/>
    <mergeCell ref="B14:E14"/>
    <mergeCell ref="F14:G14"/>
    <mergeCell ref="H14:I14"/>
    <mergeCell ref="J14:Q14"/>
    <mergeCell ref="T14:W14"/>
    <mergeCell ref="X14:Y14"/>
    <mergeCell ref="B13:E13"/>
    <mergeCell ref="F13:G13"/>
    <mergeCell ref="H13:I13"/>
    <mergeCell ref="J13:Q13"/>
    <mergeCell ref="T13:W13"/>
    <mergeCell ref="X13:Y13"/>
    <mergeCell ref="B12:E12"/>
    <mergeCell ref="F12:G12"/>
    <mergeCell ref="H12:I12"/>
    <mergeCell ref="J12:Q12"/>
    <mergeCell ref="T12:W12"/>
    <mergeCell ref="X12:Y12"/>
    <mergeCell ref="B11:E11"/>
    <mergeCell ref="F11:G11"/>
    <mergeCell ref="H11:I11"/>
    <mergeCell ref="J11:Q11"/>
    <mergeCell ref="T11:W11"/>
    <mergeCell ref="X11:Y11"/>
    <mergeCell ref="B10:E10"/>
    <mergeCell ref="F10:G10"/>
    <mergeCell ref="H10:I10"/>
    <mergeCell ref="J10:Q10"/>
    <mergeCell ref="T10:W10"/>
    <mergeCell ref="X10:Y10"/>
    <mergeCell ref="X8:Y8"/>
    <mergeCell ref="B9:E9"/>
    <mergeCell ref="F9:G9"/>
    <mergeCell ref="H9:I9"/>
    <mergeCell ref="J9:Q9"/>
    <mergeCell ref="T9:W9"/>
    <mergeCell ref="X9:Y9"/>
    <mergeCell ref="B7:E7"/>
    <mergeCell ref="B8:E8"/>
    <mergeCell ref="F8:G8"/>
    <mergeCell ref="H8:I8"/>
    <mergeCell ref="J8:Q8"/>
    <mergeCell ref="T8:W8"/>
    <mergeCell ref="A1:Y5"/>
    <mergeCell ref="A6:A7"/>
    <mergeCell ref="B6:E6"/>
    <mergeCell ref="F6:G7"/>
    <mergeCell ref="H6:I7"/>
    <mergeCell ref="J6:Q7"/>
    <mergeCell ref="R6:R7"/>
    <mergeCell ref="S6:S7"/>
    <mergeCell ref="T6:W7"/>
    <mergeCell ref="X6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C03BB-E20B-45C5-A6C7-B419BED8CDC1}">
  <dimension ref="A1:Y11"/>
  <sheetViews>
    <sheetView workbookViewId="0">
      <selection activeCell="I27" sqref="I27"/>
    </sheetView>
  </sheetViews>
  <sheetFormatPr defaultRowHeight="12.75" x14ac:dyDescent="0.2"/>
  <cols>
    <col min="4" max="4" width="11.85546875" customWidth="1"/>
    <col min="5" max="5" width="9.140625" hidden="1" customWidth="1"/>
    <col min="12" max="12" width="9.140625" customWidth="1"/>
    <col min="13" max="17" width="9.140625" hidden="1" customWidth="1"/>
    <col min="19" max="19" width="12.7109375" customWidth="1"/>
    <col min="21" max="21" width="6" customWidth="1"/>
    <col min="22" max="23" width="9.140625" hidden="1" customWidth="1"/>
    <col min="25" max="25" width="1.5703125" customWidth="1"/>
  </cols>
  <sheetData>
    <row r="1" spans="1:25" x14ac:dyDescent="0.2">
      <c r="A1" s="172" t="s">
        <v>561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25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25" x14ac:dyDescent="0.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25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25" x14ac:dyDescent="0.2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</row>
    <row r="6" spans="1:25" ht="13.5" thickBot="1" x14ac:dyDescent="0.25"/>
    <row r="7" spans="1:25" ht="13.5" thickBot="1" x14ac:dyDescent="0.25">
      <c r="A7" s="174" t="s">
        <v>562</v>
      </c>
      <c r="B7" s="174" t="s">
        <v>563</v>
      </c>
      <c r="C7" s="165"/>
      <c r="D7" s="165"/>
      <c r="E7" s="165"/>
      <c r="F7" s="175" t="s">
        <v>564</v>
      </c>
      <c r="G7" s="149"/>
      <c r="H7" s="152" t="s">
        <v>565</v>
      </c>
      <c r="I7" s="153"/>
      <c r="J7" s="152" t="s">
        <v>566</v>
      </c>
      <c r="K7" s="153"/>
      <c r="L7" s="153"/>
      <c r="M7" s="153"/>
      <c r="N7" s="153"/>
      <c r="O7" s="153"/>
      <c r="P7" s="153"/>
      <c r="Q7" s="153"/>
      <c r="R7" s="154" t="s">
        <v>567</v>
      </c>
      <c r="S7" s="154" t="s">
        <v>568</v>
      </c>
      <c r="T7" s="152" t="s">
        <v>569</v>
      </c>
      <c r="U7" s="153"/>
      <c r="V7" s="153"/>
      <c r="W7" s="153"/>
      <c r="X7" s="152" t="s">
        <v>570</v>
      </c>
      <c r="Y7" s="153"/>
    </row>
    <row r="8" spans="1:25" x14ac:dyDescent="0.2">
      <c r="A8" s="174"/>
      <c r="B8" s="165"/>
      <c r="C8" s="165"/>
      <c r="D8" s="165"/>
      <c r="E8" s="165"/>
      <c r="F8" s="150"/>
      <c r="G8" s="151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5"/>
      <c r="S8" s="156"/>
      <c r="T8" s="153"/>
      <c r="U8" s="153"/>
      <c r="V8" s="153"/>
      <c r="W8" s="153"/>
      <c r="X8" s="153"/>
      <c r="Y8" s="153"/>
    </row>
    <row r="9" spans="1:25" ht="13.5" thickBot="1" x14ac:dyDescent="0.25">
      <c r="A9" s="27" t="s">
        <v>571</v>
      </c>
      <c r="B9" s="169" t="s">
        <v>572</v>
      </c>
      <c r="C9" s="169"/>
      <c r="D9" s="169"/>
      <c r="E9" s="169"/>
      <c r="F9" s="170">
        <v>3</v>
      </c>
      <c r="G9" s="171"/>
      <c r="H9" s="168">
        <v>3</v>
      </c>
      <c r="I9" s="168"/>
      <c r="J9" s="168">
        <v>4</v>
      </c>
      <c r="K9" s="168"/>
      <c r="L9" s="168"/>
      <c r="M9" s="139"/>
      <c r="N9" s="139"/>
      <c r="O9" s="139"/>
      <c r="P9" s="139"/>
      <c r="Q9" s="139"/>
      <c r="R9" s="29">
        <v>5</v>
      </c>
      <c r="S9" s="29">
        <v>6</v>
      </c>
      <c r="T9" s="168">
        <v>7</v>
      </c>
      <c r="U9" s="168"/>
      <c r="V9" s="168"/>
      <c r="W9" s="139"/>
      <c r="X9" s="168">
        <v>8</v>
      </c>
      <c r="Y9" s="168"/>
    </row>
    <row r="10" spans="1:25" ht="99.75" customHeight="1" x14ac:dyDescent="0.2">
      <c r="A10" s="30">
        <v>1</v>
      </c>
      <c r="B10" s="162" t="s">
        <v>573</v>
      </c>
      <c r="C10" s="163"/>
      <c r="D10" s="163"/>
      <c r="E10" s="31"/>
      <c r="F10" s="164" t="s">
        <v>574</v>
      </c>
      <c r="G10" s="165"/>
      <c r="H10" s="164" t="s">
        <v>575</v>
      </c>
      <c r="I10" s="165"/>
      <c r="J10" s="166" t="s">
        <v>576</v>
      </c>
      <c r="K10" s="167"/>
      <c r="L10" s="167"/>
      <c r="M10" s="32"/>
      <c r="N10" s="32"/>
      <c r="O10" s="32"/>
      <c r="P10" s="32"/>
      <c r="Q10" s="32"/>
      <c r="R10" s="30">
        <v>0</v>
      </c>
      <c r="S10" s="33">
        <v>6203471.6600000001</v>
      </c>
      <c r="T10" s="165">
        <v>1794156.66</v>
      </c>
      <c r="U10" s="165"/>
      <c r="V10" s="165"/>
      <c r="W10" s="32"/>
      <c r="X10" s="165">
        <v>20</v>
      </c>
      <c r="Y10" s="165"/>
    </row>
    <row r="11" spans="1:25" x14ac:dyDescent="0.2">
      <c r="A11" s="10"/>
      <c r="B11" s="10"/>
      <c r="C11" s="10"/>
      <c r="D11" s="10"/>
    </row>
  </sheetData>
  <mergeCells count="22">
    <mergeCell ref="A1:P5"/>
    <mergeCell ref="A7:A8"/>
    <mergeCell ref="B7:E8"/>
    <mergeCell ref="F7:G8"/>
    <mergeCell ref="H7:I8"/>
    <mergeCell ref="J7:Q8"/>
    <mergeCell ref="B9:E9"/>
    <mergeCell ref="F9:G9"/>
    <mergeCell ref="H9:I9"/>
    <mergeCell ref="J9:Q9"/>
    <mergeCell ref="T9:W9"/>
    <mergeCell ref="X10:Y10"/>
    <mergeCell ref="R7:R8"/>
    <mergeCell ref="S7:S8"/>
    <mergeCell ref="T7:W8"/>
    <mergeCell ref="X7:Y8"/>
    <mergeCell ref="X9:Y9"/>
    <mergeCell ref="B10:D10"/>
    <mergeCell ref="F10:G10"/>
    <mergeCell ref="H10:I10"/>
    <mergeCell ref="J10:L10"/>
    <mergeCell ref="T10:V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Денис</cp:lastModifiedBy>
  <cp:lastPrinted>2019-07-10T05:50:37Z</cp:lastPrinted>
  <dcterms:created xsi:type="dcterms:W3CDTF">2019-03-06T05:52:54Z</dcterms:created>
  <dcterms:modified xsi:type="dcterms:W3CDTF">2020-01-13T05:41:35Z</dcterms:modified>
</cp:coreProperties>
</file>